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15600" windowHeight="681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<sst xmlns="http://schemas.openxmlformats.org/spreadsheetml/2006/main" count="276" uniqueCount="212">
  <si>
    <t>LVM-Krankassenzusatzversicherung</t>
  </si>
  <si>
    <t>Sprit</t>
  </si>
  <si>
    <t>Strom</t>
  </si>
  <si>
    <t>Gemeinde</t>
  </si>
  <si>
    <t>Wasserwerk</t>
  </si>
  <si>
    <t>Euro</t>
  </si>
  <si>
    <t>Schornsteinfeger</t>
  </si>
  <si>
    <t>GEZ</t>
  </si>
  <si>
    <t>Heizöl</t>
  </si>
  <si>
    <t xml:space="preserve">Auto </t>
  </si>
  <si>
    <t>Heilpraktiker</t>
  </si>
  <si>
    <t>Apotheke</t>
  </si>
  <si>
    <t>Urlaub</t>
  </si>
  <si>
    <t>Girokonto</t>
  </si>
  <si>
    <t>Sparbuch Nr.3768188396</t>
  </si>
  <si>
    <t>Sparbuch Nr.3793767124</t>
  </si>
  <si>
    <t>Sparbuch Nr. 3768133052</t>
  </si>
  <si>
    <t>Sparbuch Nr. 3768144453</t>
  </si>
  <si>
    <t>Deutsche Bank</t>
  </si>
  <si>
    <t>Aktien E.ON</t>
  </si>
  <si>
    <t>Dekra Chance Plus 170191746</t>
  </si>
  <si>
    <t>Gehalt Oktober</t>
  </si>
  <si>
    <t>Gehalt November</t>
  </si>
  <si>
    <t>Gehalt Dezember</t>
  </si>
  <si>
    <t>Gehalt Februar</t>
  </si>
  <si>
    <t>Gehalt Januar</t>
  </si>
  <si>
    <t>Gehalt März</t>
  </si>
  <si>
    <t>Gehalt April</t>
  </si>
  <si>
    <t>Gehalt Mai</t>
  </si>
  <si>
    <t>Weihnachten</t>
  </si>
  <si>
    <t>Steuern</t>
  </si>
  <si>
    <t>02.KW</t>
  </si>
  <si>
    <t>03.KW</t>
  </si>
  <si>
    <t>04.KW</t>
  </si>
  <si>
    <t>05.KW</t>
  </si>
  <si>
    <t>06.KW</t>
  </si>
  <si>
    <t>07.KW</t>
  </si>
  <si>
    <t>08.KW</t>
  </si>
  <si>
    <t>09.KW</t>
  </si>
  <si>
    <t>10.KW</t>
  </si>
  <si>
    <t>11.KW</t>
  </si>
  <si>
    <t>12.KW</t>
  </si>
  <si>
    <t>13.KW</t>
  </si>
  <si>
    <t>14.KW</t>
  </si>
  <si>
    <t>15.KW</t>
  </si>
  <si>
    <t>16.KW</t>
  </si>
  <si>
    <t>17.KW</t>
  </si>
  <si>
    <t>18.KW</t>
  </si>
  <si>
    <t>19.KW</t>
  </si>
  <si>
    <t>20.KW</t>
  </si>
  <si>
    <t>21.KW</t>
  </si>
  <si>
    <t>22.KW</t>
  </si>
  <si>
    <t>23.KW</t>
  </si>
  <si>
    <t>24.KW</t>
  </si>
  <si>
    <t>25.KW</t>
  </si>
  <si>
    <t>26.KW</t>
  </si>
  <si>
    <t>Gesamtsumme</t>
  </si>
  <si>
    <t>LVM - Haftpflicht</t>
  </si>
  <si>
    <t>LVM - Rechtschutz</t>
  </si>
  <si>
    <t>LVM - Hausrat</t>
  </si>
  <si>
    <t>LVM - Brandkasse</t>
  </si>
  <si>
    <t>Steuern - Auto</t>
  </si>
  <si>
    <t>Gehalt Juli</t>
  </si>
  <si>
    <t>Gehalt August</t>
  </si>
  <si>
    <t>Gehalt September</t>
  </si>
  <si>
    <t>27.KW</t>
  </si>
  <si>
    <t>28.KW</t>
  </si>
  <si>
    <t>29.KW</t>
  </si>
  <si>
    <t>30.KW</t>
  </si>
  <si>
    <t>31.KW</t>
  </si>
  <si>
    <t>32.KW</t>
  </si>
  <si>
    <t>33.KW</t>
  </si>
  <si>
    <t>34.KW</t>
  </si>
  <si>
    <t>35.KW</t>
  </si>
  <si>
    <t>52.KW</t>
  </si>
  <si>
    <t>51.KW</t>
  </si>
  <si>
    <t>50.KW</t>
  </si>
  <si>
    <t>49.KW</t>
  </si>
  <si>
    <t>47.KW</t>
  </si>
  <si>
    <t>46.KW</t>
  </si>
  <si>
    <t>45.KW</t>
  </si>
  <si>
    <t>44.KW</t>
  </si>
  <si>
    <t>43.KW</t>
  </si>
  <si>
    <t>42.KW</t>
  </si>
  <si>
    <t>41.KW</t>
  </si>
  <si>
    <t>40.KW</t>
  </si>
  <si>
    <t>39.KW</t>
  </si>
  <si>
    <t>38.KW</t>
  </si>
  <si>
    <t>37.KW</t>
  </si>
  <si>
    <t>36.KW</t>
  </si>
  <si>
    <t>Aktien</t>
  </si>
  <si>
    <t>BKK Bonusheft</t>
  </si>
  <si>
    <t>1594 ( 834 Deutsche Bank, 760 Weser-Elbe Sparkasse )</t>
  </si>
  <si>
    <t>Aktien Uniper</t>
  </si>
  <si>
    <t>( 83 Deutsche Bank )</t>
  </si>
  <si>
    <t xml:space="preserve">LVM - Anhänger </t>
  </si>
  <si>
    <t>LVM - Auto</t>
  </si>
  <si>
    <t>48.KW</t>
  </si>
  <si>
    <t>01.KW</t>
  </si>
  <si>
    <t>ADAC</t>
  </si>
  <si>
    <t>Steuern - Anhänger</t>
  </si>
  <si>
    <t>EWE Telefon + Handy</t>
  </si>
  <si>
    <t>Gehalt Juni</t>
  </si>
  <si>
    <t>155,417 Stück</t>
  </si>
  <si>
    <t>Überschuss Juni 2020 - Mai 2022</t>
  </si>
  <si>
    <t>Kurs 59,10uro am 03.06.2022</t>
  </si>
  <si>
    <t>Kurs 23,22 Euro am 03.06.2022</t>
  </si>
  <si>
    <t>Kurs 9,648 Euro am 03.06.2022</t>
  </si>
  <si>
    <t>Summe (nur Aktien)</t>
  </si>
  <si>
    <t>Sonderausgaben</t>
  </si>
  <si>
    <t>Mahrenholz</t>
  </si>
  <si>
    <t>03.07. - 09.07.</t>
  </si>
  <si>
    <t>10.07. - 16.07.</t>
  </si>
  <si>
    <t>17.07. - 23.07.</t>
  </si>
  <si>
    <t>24.07. - 30.07.</t>
  </si>
  <si>
    <t>31.07. - 06.08.</t>
  </si>
  <si>
    <t>07.08. - 13.08.</t>
  </si>
  <si>
    <t>14.08. - 20.08.</t>
  </si>
  <si>
    <t>21.08. - 27.08.</t>
  </si>
  <si>
    <t>28.08. - 03.09.</t>
  </si>
  <si>
    <t>04.09. - 10.09.</t>
  </si>
  <si>
    <t>11.09. - 17.09.</t>
  </si>
  <si>
    <t>18.09. - 24.09.</t>
  </si>
  <si>
    <t>25.09. - 01.10.</t>
  </si>
  <si>
    <t>02.10. - 08.10.</t>
  </si>
  <si>
    <t>09.10. - 15.10.</t>
  </si>
  <si>
    <t>16.10. - 22.10.</t>
  </si>
  <si>
    <t>23.10. - 29.10</t>
  </si>
  <si>
    <t>30.10. - 05.11.</t>
  </si>
  <si>
    <t>06.11. - 12.11.</t>
  </si>
  <si>
    <t>13.11. - 20.11.</t>
  </si>
  <si>
    <t>21.11. - 26.11.</t>
  </si>
  <si>
    <t>27.11. - 03.12.</t>
  </si>
  <si>
    <t>04.12. - 10.12.</t>
  </si>
  <si>
    <t>11.12. - 17.12.</t>
  </si>
  <si>
    <t>18.12. - 24.12.</t>
  </si>
  <si>
    <t>24.12. - 31.12.</t>
  </si>
  <si>
    <t>01.01. - 07.01.</t>
  </si>
  <si>
    <t>08.01. - 14.01.</t>
  </si>
  <si>
    <t>15.01. -  21.01.</t>
  </si>
  <si>
    <t>22.01. -  28.01</t>
  </si>
  <si>
    <t>29.01. - 04.02.</t>
  </si>
  <si>
    <t>05.02. - 11.02.</t>
  </si>
  <si>
    <t>12.02. - 18.02.</t>
  </si>
  <si>
    <t>19.02. - 25.02</t>
  </si>
  <si>
    <t xml:space="preserve">    26.02. - 03.03.</t>
  </si>
  <si>
    <t>04.03. - 10.03.</t>
  </si>
  <si>
    <t>17.03. - 24.03.</t>
  </si>
  <si>
    <t>11.03. - 17.03.</t>
  </si>
  <si>
    <t>25.03. - 31.03.</t>
  </si>
  <si>
    <t>01.04. - 07.04.</t>
  </si>
  <si>
    <t>08.04. - 14.04.</t>
  </si>
  <si>
    <t>15.04. - 21.04.</t>
  </si>
  <si>
    <t>22.04. - 28.04.</t>
  </si>
  <si>
    <t>29.04. - 05.05.</t>
  </si>
  <si>
    <t>06.05. - 12.05.</t>
  </si>
  <si>
    <t>13.05. - 19.05.</t>
  </si>
  <si>
    <t>20.05. - 26.05.</t>
  </si>
  <si>
    <t>27.05. - 02.06.</t>
  </si>
  <si>
    <t>03.06. - 09.06.</t>
  </si>
  <si>
    <t>10.06. - 16.06.</t>
  </si>
  <si>
    <t>17.06. - 23.06.</t>
  </si>
  <si>
    <t>24.06. - 30.06.</t>
  </si>
  <si>
    <t xml:space="preserve">Bodenverband </t>
  </si>
  <si>
    <t xml:space="preserve">LVM - Motorrad </t>
  </si>
  <si>
    <t>Steuern - Motorrad  CUX - GS - 48</t>
  </si>
  <si>
    <t>Einnahmen/Girokonto</t>
  </si>
  <si>
    <t>Zinsen</t>
  </si>
  <si>
    <t>VS 003474103</t>
  </si>
  <si>
    <t>VS 000188771</t>
  </si>
  <si>
    <t xml:space="preserve">VS 001108246 </t>
  </si>
  <si>
    <t>VS 001790498</t>
  </si>
  <si>
    <t xml:space="preserve">VS 007656949 </t>
  </si>
  <si>
    <t>VS 007237396</t>
  </si>
  <si>
    <t>VS 000012666</t>
  </si>
  <si>
    <t>VS 004756012</t>
  </si>
  <si>
    <t>Steuern - Motorrad  CUX - GS - 00</t>
  </si>
  <si>
    <t xml:space="preserve">CUX - RK - 00                                       </t>
  </si>
  <si>
    <t xml:space="preserve">CUX - XS - 000                          </t>
  </si>
  <si>
    <t xml:space="preserve">CUX - HK - 000                               </t>
  </si>
  <si>
    <t xml:space="preserve">CUX - RK - 00                                  </t>
  </si>
  <si>
    <t xml:space="preserve">CUX - RK - 00                                   </t>
  </si>
  <si>
    <t xml:space="preserve">CUX - RK - 00                                 </t>
  </si>
  <si>
    <t xml:space="preserve">CUX - RK - 00                                </t>
  </si>
  <si>
    <t xml:space="preserve">CUX - RK - 00                                      </t>
  </si>
  <si>
    <t xml:space="preserve">CUX - RK - 00                                     </t>
  </si>
  <si>
    <t>Zahnreinigung</t>
  </si>
  <si>
    <t>Lebensunterhalt</t>
  </si>
  <si>
    <t>Kreditkarte</t>
  </si>
  <si>
    <t>Auslandskrankenkassenversicherung</t>
  </si>
  <si>
    <t>KSK Kredite</t>
  </si>
  <si>
    <t>Sportverein</t>
  </si>
  <si>
    <t>Anschaffungen</t>
  </si>
  <si>
    <t>KW</t>
  </si>
  <si>
    <t>Betrag</t>
  </si>
  <si>
    <t>Datum</t>
  </si>
  <si>
    <t>Summe 1, Ausgaben</t>
  </si>
  <si>
    <t>Unkostenaufstellung</t>
  </si>
  <si>
    <t>Summe Einnahmen</t>
  </si>
  <si>
    <t>Summe Zusatzeinnahmen (geschätzt)</t>
  </si>
  <si>
    <t>Einnahmen gesamt</t>
  </si>
  <si>
    <t>Unkosten gesamt</t>
  </si>
  <si>
    <t>Differenz</t>
  </si>
  <si>
    <t>Spareinlagen</t>
  </si>
  <si>
    <t>Sparbuch Nr.</t>
  </si>
  <si>
    <t>Fonds</t>
  </si>
  <si>
    <t>E.ON</t>
  </si>
  <si>
    <t>Rentenfonds</t>
  </si>
  <si>
    <t>Art</t>
  </si>
  <si>
    <t>Name / Nr.</t>
  </si>
  <si>
    <t>Stand 01.06.2023</t>
  </si>
  <si>
    <t>Gesamt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</si>
</sst>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</numFmts>
  <fonts count="5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sz val="10"/>
      <color indexed="56"/>
      <name val="Arial"/>
      <family val="2"/>
    </font>
    <font>
      <b/>
      <sz val="10"/>
      <color indexed="51"/>
      <name val="Arial"/>
      <family val="2"/>
    </font>
    <font>
      <b/>
      <sz val="10"/>
      <color indexed="13"/>
      <name val="Arial"/>
      <family val="2"/>
    </font>
    <font>
      <b/>
      <sz val="10"/>
      <color indexed="21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1"/>
      <name val="Arial"/>
      <family val="2"/>
    </font>
    <font>
      <sz val="12"/>
      <name val="Arial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4"/>
      <color indexed="60"/>
      <name val="Arial"/>
      <family val="2"/>
    </font>
    <font>
      <sz val="14"/>
      <color indexed="60"/>
      <name val="Arial"/>
      <family val="2"/>
    </font>
    <font>
      <b/>
      <sz val="14"/>
      <color indexed="17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0"/>
      <color theme="9" tint="-0.4999699890613556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4"/>
      <color theme="5" tint="-0.24997000396251678"/>
      <name val="Arial"/>
      <family val="2"/>
    </font>
    <font>
      <sz val="14"/>
      <color theme="5" tint="-0.24997000396251678"/>
      <name val="Arial"/>
      <family val="2"/>
    </font>
    <font>
      <b/>
      <sz val="10"/>
      <color rgb="FF00B050"/>
      <name val="Arial"/>
      <family val="2"/>
    </font>
    <font>
      <b/>
      <sz val="14"/>
      <color rgb="FF00B050"/>
      <name val="Arial"/>
      <family val="2"/>
    </font>
    <font>
      <b/>
      <sz val="14"/>
      <color theme="9" tint="-0.499969989061355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30" fillId="0" borderId="0" applyNumberFormat="0" applyFill="0" applyBorder="0" applyAlignment="0" applyProtection="0"/>
    <xf numFmtId="164" fontId="0" fillId="0" borderId="0" applyFill="0" applyBorder="0" applyAlignment="0" applyProtection="0"/>
    <xf numFmtId="0" fontId="5" fillId="7" borderId="2" applyNumberFormat="0" applyAlignment="0" applyProtection="0"/>
    <xf numFmtId="0" fontId="40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163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20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17" fontId="0" fillId="0" borderId="0" xfId="0" applyNumberFormat="1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0" fillId="0" borderId="0" xfId="0" applyNumberFormat="1" applyAlignment="1">
      <alignment/>
    </xf>
    <xf numFmtId="2" fontId="20" fillId="0" borderId="0" xfId="0" applyNumberFormat="1" applyFont="1" applyAlignment="1">
      <alignment/>
    </xf>
    <xf numFmtId="2" fontId="20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21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4" fontId="18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14" fontId="21" fillId="0" borderId="0" xfId="0" applyNumberFormat="1" applyFont="1" applyAlignment="1">
      <alignment horizontal="center"/>
    </xf>
    <xf numFmtId="14" fontId="18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2" fontId="27" fillId="0" borderId="0" xfId="0" applyNumberFormat="1" applyFont="1" applyAlignment="1">
      <alignment/>
    </xf>
    <xf numFmtId="14" fontId="18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2" fontId="28" fillId="0" borderId="0" xfId="0" applyNumberFormat="1" applyFont="1" applyAlignment="1">
      <alignment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 vertical="top"/>
    </xf>
    <xf numFmtId="1" fontId="18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Alignment="1">
      <alignment horizontal="center"/>
    </xf>
    <xf numFmtId="14" fontId="1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0" fontId="31" fillId="0" borderId="0" xfId="0" applyFont="1" applyAlignment="1">
      <alignment/>
    </xf>
    <xf numFmtId="2" fontId="24" fillId="24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Fill="1" applyAlignment="1">
      <alignment horizontal="right"/>
    </xf>
    <xf numFmtId="2" fontId="20" fillId="0" borderId="0" xfId="0" applyNumberFormat="1" applyFont="1" applyFill="1" applyAlignment="1">
      <alignment horizontal="right"/>
    </xf>
    <xf numFmtId="2" fontId="24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42" fillId="0" borderId="0" xfId="0" applyFont="1" applyAlignment="1">
      <alignment horizontal="right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2" fontId="44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0" fontId="45" fillId="25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2" fontId="18" fillId="0" borderId="1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/>
    </xf>
    <xf numFmtId="1" fontId="20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/>
    </xf>
    <xf numFmtId="0" fontId="0" fillId="25" borderId="0" xfId="0" applyFill="1" applyAlignment="1">
      <alignment/>
    </xf>
    <xf numFmtId="2" fontId="18" fillId="25" borderId="0" xfId="0" applyNumberFormat="1" applyFont="1" applyFill="1" applyAlignment="1">
      <alignment/>
    </xf>
    <xf numFmtId="0" fontId="45" fillId="25" borderId="0" xfId="0" applyFont="1" applyFill="1" applyAlignment="1">
      <alignment/>
    </xf>
    <xf numFmtId="0" fontId="4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5" fillId="25" borderId="0" xfId="0" applyNumberFormat="1" applyFont="1" applyFill="1" applyAlignment="1">
      <alignment/>
    </xf>
    <xf numFmtId="0" fontId="46" fillId="25" borderId="0" xfId="0" applyFont="1" applyFill="1" applyAlignment="1">
      <alignment/>
    </xf>
    <xf numFmtId="0" fontId="34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2" fontId="2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2" fontId="47" fillId="26" borderId="13" xfId="0" applyNumberFormat="1" applyFont="1" applyFill="1" applyBorder="1" applyAlignment="1">
      <alignment horizontal="center" vertical="center"/>
    </xf>
    <xf numFmtId="2" fontId="47" fillId="26" borderId="14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48" fillId="25" borderId="0" xfId="0" applyNumberFormat="1" applyFont="1" applyFill="1" applyAlignment="1">
      <alignment/>
    </xf>
    <xf numFmtId="0" fontId="18" fillId="25" borderId="0" xfId="0" applyFont="1" applyFill="1" applyAlignment="1">
      <alignment/>
    </xf>
    <xf numFmtId="0" fontId="45" fillId="25" borderId="0" xfId="0" applyFont="1" applyFill="1" applyAlignment="1">
      <alignment horizontal="center" vertical="center"/>
    </xf>
    <xf numFmtId="0" fontId="49" fillId="25" borderId="19" xfId="0" applyFont="1" applyFill="1" applyBorder="1" applyAlignment="1">
      <alignment horizontal="center" vertical="center"/>
    </xf>
    <xf numFmtId="2" fontId="49" fillId="25" borderId="19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34" fillId="25" borderId="15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2" fontId="0" fillId="25" borderId="16" xfId="0" applyNumberForma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Überschrift 5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K183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2" max="2" width="17.7109375" style="0" customWidth="1"/>
    <col min="3" max="3" width="47.7109375" style="0" customWidth="1"/>
    <col min="4" max="4" width="12.00390625" style="0" bestFit="1" customWidth="1"/>
    <col min="6" max="6" width="2.8515625" style="0" customWidth="1"/>
    <col min="7" max="7" width="13.7109375" style="0" customWidth="1"/>
    <col min="8" max="8" width="18.7109375" style="0" customWidth="1"/>
    <col min="9" max="9" width="12.28125" style="0" customWidth="1"/>
    <col min="10" max="10" width="10.28125" style="0" customWidth="1"/>
    <col min="11" max="11" width="16.28125" style="0" customWidth="1"/>
    <col min="13" max="13" width="11.57421875" style="17" customWidth="1"/>
    <col min="14" max="14" width="16.28125" style="0" customWidth="1"/>
    <col min="34" max="34" width="48.140625" style="0" bestFit="1" customWidth="1"/>
  </cols>
  <sheetData>
    <row r="4" spans="2:11" ht="19.5" customHeight="1">
      <c r="B4" s="154"/>
      <c r="C4" s="155" t="s">
        <v>197</v>
      </c>
      <c r="D4" s="126"/>
      <c r="H4" s="23" t="s">
        <v>193</v>
      </c>
      <c r="I4" s="23" t="s">
        <v>194</v>
      </c>
      <c r="J4" s="23"/>
      <c r="K4" s="23" t="s">
        <v>195</v>
      </c>
    </row>
    <row r="5" spans="2:14" ht="19.5" customHeight="1">
      <c r="B5" s="15" t="s">
        <v>0</v>
      </c>
      <c r="C5" s="15"/>
      <c r="D5" s="21">
        <v>800</v>
      </c>
      <c r="E5" s="67"/>
      <c r="F5" s="67"/>
      <c r="H5" s="115" t="s">
        <v>65</v>
      </c>
      <c r="I5" s="116">
        <v>150</v>
      </c>
      <c r="J5" s="117" t="s">
        <v>5</v>
      </c>
      <c r="K5" s="115" t="s">
        <v>111</v>
      </c>
      <c r="L5" s="3"/>
      <c r="M5" s="39"/>
      <c r="N5" s="70"/>
    </row>
    <row r="6" spans="2:14" ht="19.5" customHeight="1">
      <c r="B6" s="15" t="s">
        <v>1</v>
      </c>
      <c r="C6" s="15"/>
      <c r="D6" s="21">
        <v>4200</v>
      </c>
      <c r="E6" s="67"/>
      <c r="F6" s="67"/>
      <c r="H6" s="115" t="s">
        <v>66</v>
      </c>
      <c r="I6" s="116">
        <v>150</v>
      </c>
      <c r="J6" s="117" t="s">
        <v>5</v>
      </c>
      <c r="K6" s="115" t="s">
        <v>112</v>
      </c>
      <c r="L6" s="3"/>
      <c r="M6" s="39"/>
      <c r="N6" s="70"/>
    </row>
    <row r="7" spans="2:14" ht="19.5" customHeight="1">
      <c r="B7" s="15" t="s">
        <v>2</v>
      </c>
      <c r="C7" s="15"/>
      <c r="D7" s="21">
        <v>1600</v>
      </c>
      <c r="E7" s="67"/>
      <c r="F7" s="67"/>
      <c r="H7" s="115" t="s">
        <v>67</v>
      </c>
      <c r="I7" s="116">
        <v>150</v>
      </c>
      <c r="J7" s="117" t="s">
        <v>5</v>
      </c>
      <c r="K7" s="115" t="s">
        <v>113</v>
      </c>
      <c r="L7" s="3"/>
      <c r="M7" s="39"/>
      <c r="N7" s="70"/>
    </row>
    <row r="8" spans="2:14" ht="19.5" customHeight="1">
      <c r="B8" s="15" t="s">
        <v>101</v>
      </c>
      <c r="C8" s="15"/>
      <c r="D8" s="21">
        <v>720</v>
      </c>
      <c r="E8" s="32"/>
      <c r="F8" s="32"/>
      <c r="H8" s="115" t="s">
        <v>68</v>
      </c>
      <c r="I8" s="116">
        <v>150</v>
      </c>
      <c r="J8" s="117" t="s">
        <v>5</v>
      </c>
      <c r="K8" s="115" t="s">
        <v>114</v>
      </c>
      <c r="L8" s="3"/>
      <c r="M8" s="39"/>
      <c r="N8" s="70"/>
    </row>
    <row r="9" spans="2:14" ht="19.5" customHeight="1">
      <c r="B9" s="15" t="s">
        <v>3</v>
      </c>
      <c r="C9" s="15"/>
      <c r="D9" s="21">
        <v>4500</v>
      </c>
      <c r="E9" s="67"/>
      <c r="F9" s="67"/>
      <c r="H9" s="115" t="s">
        <v>69</v>
      </c>
      <c r="I9" s="116">
        <v>150</v>
      </c>
      <c r="J9" s="117" t="s">
        <v>5</v>
      </c>
      <c r="K9" s="115" t="s">
        <v>115</v>
      </c>
      <c r="L9" s="3"/>
      <c r="M9" s="39"/>
      <c r="N9" s="70"/>
    </row>
    <row r="10" spans="2:14" ht="19.5" customHeight="1">
      <c r="B10" s="15" t="s">
        <v>4</v>
      </c>
      <c r="C10" s="15"/>
      <c r="D10" s="21">
        <v>200</v>
      </c>
      <c r="E10" s="67"/>
      <c r="F10" s="67"/>
      <c r="H10" s="115" t="s">
        <v>70</v>
      </c>
      <c r="I10" s="116">
        <v>150</v>
      </c>
      <c r="J10" s="117" t="s">
        <v>5</v>
      </c>
      <c r="K10" s="115" t="s">
        <v>116</v>
      </c>
      <c r="L10" s="3"/>
      <c r="M10" s="39"/>
      <c r="N10" s="70"/>
    </row>
    <row r="11" spans="2:14" ht="19.5" customHeight="1">
      <c r="B11" s="15" t="s">
        <v>6</v>
      </c>
      <c r="C11" s="15"/>
      <c r="D11" s="21">
        <v>85</v>
      </c>
      <c r="E11" s="67"/>
      <c r="F11" s="67"/>
      <c r="H11" s="115" t="s">
        <v>71</v>
      </c>
      <c r="I11" s="116">
        <v>150</v>
      </c>
      <c r="J11" s="117" t="s">
        <v>5</v>
      </c>
      <c r="K11" s="115" t="s">
        <v>117</v>
      </c>
      <c r="L11" s="3"/>
      <c r="M11" s="39"/>
      <c r="N11" s="70"/>
    </row>
    <row r="12" spans="2:14" ht="19.5" customHeight="1">
      <c r="B12" s="15" t="s">
        <v>163</v>
      </c>
      <c r="C12" s="15"/>
      <c r="D12" s="21">
        <v>12</v>
      </c>
      <c r="E12" s="67"/>
      <c r="F12" s="67"/>
      <c r="G12" s="25"/>
      <c r="H12" s="115" t="s">
        <v>72</v>
      </c>
      <c r="I12" s="116">
        <v>150</v>
      </c>
      <c r="J12" s="117" t="s">
        <v>5</v>
      </c>
      <c r="K12" s="115" t="s">
        <v>118</v>
      </c>
      <c r="L12" s="3"/>
      <c r="M12" s="39"/>
      <c r="N12" s="25"/>
    </row>
    <row r="13" spans="2:15" ht="19.5" customHeight="1">
      <c r="B13" s="15" t="s">
        <v>99</v>
      </c>
      <c r="C13" s="15"/>
      <c r="D13" s="21">
        <v>99</v>
      </c>
      <c r="E13" s="67"/>
      <c r="G13" s="25"/>
      <c r="H13" s="115" t="s">
        <v>73</v>
      </c>
      <c r="I13" s="116">
        <v>150</v>
      </c>
      <c r="J13" s="117" t="s">
        <v>5</v>
      </c>
      <c r="K13" s="115" t="s">
        <v>119</v>
      </c>
      <c r="L13" s="3"/>
      <c r="M13" s="39"/>
      <c r="N13" s="25"/>
      <c r="O13" s="3"/>
    </row>
    <row r="14" spans="2:15" ht="19.5" customHeight="1">
      <c r="B14" s="15" t="s">
        <v>7</v>
      </c>
      <c r="C14" s="15"/>
      <c r="D14" s="21">
        <v>240</v>
      </c>
      <c r="E14" s="67"/>
      <c r="F14" s="17"/>
      <c r="G14" s="64"/>
      <c r="H14" s="115" t="s">
        <v>89</v>
      </c>
      <c r="I14" s="116">
        <v>150</v>
      </c>
      <c r="J14" s="117" t="s">
        <v>5</v>
      </c>
      <c r="K14" s="115" t="s">
        <v>120</v>
      </c>
      <c r="L14" s="3"/>
      <c r="M14" s="39"/>
      <c r="N14" s="25"/>
      <c r="O14" s="3"/>
    </row>
    <row r="15" spans="2:15" ht="19.5" customHeight="1">
      <c r="B15" s="15" t="s">
        <v>8</v>
      </c>
      <c r="C15" s="15"/>
      <c r="D15" s="21">
        <v>1000</v>
      </c>
      <c r="E15" s="67"/>
      <c r="G15" s="25"/>
      <c r="H15" s="115" t="s">
        <v>88</v>
      </c>
      <c r="I15" s="116">
        <v>150</v>
      </c>
      <c r="J15" s="117" t="s">
        <v>5</v>
      </c>
      <c r="K15" s="115" t="s">
        <v>121</v>
      </c>
      <c r="L15" s="3"/>
      <c r="M15" s="39"/>
      <c r="N15" s="25"/>
      <c r="O15" s="3"/>
    </row>
    <row r="16" spans="2:15" ht="19.5" customHeight="1">
      <c r="B16" s="15" t="s">
        <v>9</v>
      </c>
      <c r="C16" s="15"/>
      <c r="D16" s="21">
        <v>2000</v>
      </c>
      <c r="E16" s="67"/>
      <c r="G16" s="25"/>
      <c r="H16" s="115" t="s">
        <v>87</v>
      </c>
      <c r="I16" s="116">
        <v>150</v>
      </c>
      <c r="J16" s="117" t="s">
        <v>5</v>
      </c>
      <c r="K16" s="115" t="s">
        <v>122</v>
      </c>
      <c r="L16" s="3"/>
      <c r="M16" s="39"/>
      <c r="N16" s="25"/>
      <c r="O16" s="3"/>
    </row>
    <row r="17" spans="2:15" ht="19.5" customHeight="1">
      <c r="B17" s="15" t="s">
        <v>57</v>
      </c>
      <c r="C17" s="101"/>
      <c r="D17" s="21">
        <v>130.23</v>
      </c>
      <c r="E17" s="102"/>
      <c r="F17" s="59" t="s">
        <v>168</v>
      </c>
      <c r="G17" s="25"/>
      <c r="H17" s="115" t="s">
        <v>86</v>
      </c>
      <c r="I17" s="116">
        <v>150</v>
      </c>
      <c r="J17" s="117" t="s">
        <v>5</v>
      </c>
      <c r="K17" s="115" t="s">
        <v>123</v>
      </c>
      <c r="L17" s="3"/>
      <c r="M17" s="39"/>
      <c r="N17" s="25"/>
      <c r="O17" s="3"/>
    </row>
    <row r="18" spans="2:15" ht="19.5" customHeight="1">
      <c r="B18" s="15" t="s">
        <v>58</v>
      </c>
      <c r="C18" s="101"/>
      <c r="D18" s="21">
        <v>219.01</v>
      </c>
      <c r="E18" s="102"/>
      <c r="F18" s="59" t="s">
        <v>169</v>
      </c>
      <c r="G18" s="25"/>
      <c r="H18" s="115" t="s">
        <v>85</v>
      </c>
      <c r="I18" s="116">
        <v>150</v>
      </c>
      <c r="J18" s="117" t="s">
        <v>5</v>
      </c>
      <c r="K18" s="115" t="s">
        <v>124</v>
      </c>
      <c r="L18" s="3"/>
      <c r="M18" s="39"/>
      <c r="N18" s="25"/>
      <c r="O18" s="3"/>
    </row>
    <row r="19" spans="2:15" ht="19.5" customHeight="1">
      <c r="B19" s="15" t="s">
        <v>59</v>
      </c>
      <c r="C19" s="101"/>
      <c r="D19" s="21">
        <v>350.39</v>
      </c>
      <c r="E19" s="103"/>
      <c r="F19" s="58" t="s">
        <v>170</v>
      </c>
      <c r="G19" s="25"/>
      <c r="H19" s="115" t="s">
        <v>84</v>
      </c>
      <c r="I19" s="116">
        <v>150</v>
      </c>
      <c r="J19" s="117" t="s">
        <v>5</v>
      </c>
      <c r="K19" s="115" t="s">
        <v>125</v>
      </c>
      <c r="L19" s="3"/>
      <c r="M19" s="39"/>
      <c r="N19" s="25"/>
      <c r="O19" s="3"/>
    </row>
    <row r="20" spans="2:15" ht="19.5" customHeight="1">
      <c r="B20" s="15" t="s">
        <v>60</v>
      </c>
      <c r="C20" s="101"/>
      <c r="D20" s="21">
        <v>500.55</v>
      </c>
      <c r="E20" s="103"/>
      <c r="F20" s="58" t="s">
        <v>171</v>
      </c>
      <c r="G20" s="25"/>
      <c r="H20" s="115" t="s">
        <v>83</v>
      </c>
      <c r="I20" s="116">
        <v>150</v>
      </c>
      <c r="J20" s="117" t="s">
        <v>5</v>
      </c>
      <c r="K20" s="115" t="s">
        <v>126</v>
      </c>
      <c r="L20" s="3"/>
      <c r="M20" s="39"/>
      <c r="N20" s="25"/>
      <c r="O20" s="3"/>
    </row>
    <row r="21" spans="2:15" ht="19.5" customHeight="1">
      <c r="B21" s="15" t="s">
        <v>95</v>
      </c>
      <c r="C21" s="15" t="s">
        <v>177</v>
      </c>
      <c r="D21" s="21">
        <v>40.76</v>
      </c>
      <c r="E21" s="102"/>
      <c r="F21" s="59" t="s">
        <v>172</v>
      </c>
      <c r="G21" s="25"/>
      <c r="H21" s="115" t="s">
        <v>82</v>
      </c>
      <c r="I21" s="116">
        <v>150</v>
      </c>
      <c r="J21" s="117" t="s">
        <v>5</v>
      </c>
      <c r="K21" s="115" t="s">
        <v>127</v>
      </c>
      <c r="L21" s="3"/>
      <c r="M21" s="39"/>
      <c r="N21" s="25"/>
      <c r="O21" s="3"/>
    </row>
    <row r="22" spans="2:15" ht="19.5" customHeight="1">
      <c r="B22" s="15" t="s">
        <v>164</v>
      </c>
      <c r="C22" s="15" t="s">
        <v>178</v>
      </c>
      <c r="D22" s="21">
        <v>81.25</v>
      </c>
      <c r="E22" s="102"/>
      <c r="F22" s="58" t="s">
        <v>173</v>
      </c>
      <c r="G22" s="25"/>
      <c r="H22" s="115" t="s">
        <v>81</v>
      </c>
      <c r="I22" s="116">
        <v>150</v>
      </c>
      <c r="J22" s="117" t="s">
        <v>5</v>
      </c>
      <c r="K22" s="115" t="s">
        <v>128</v>
      </c>
      <c r="L22" s="3"/>
      <c r="M22" s="39"/>
      <c r="N22" s="25"/>
      <c r="O22" s="3"/>
    </row>
    <row r="23" spans="2:15" ht="19.5" customHeight="1">
      <c r="B23" s="15" t="s">
        <v>96</v>
      </c>
      <c r="C23" s="15" t="s">
        <v>179</v>
      </c>
      <c r="D23" s="21">
        <v>345.12</v>
      </c>
      <c r="E23" s="102"/>
      <c r="F23" s="58" t="s">
        <v>174</v>
      </c>
      <c r="G23" s="25"/>
      <c r="H23" s="115" t="s">
        <v>80</v>
      </c>
      <c r="I23" s="116">
        <v>150</v>
      </c>
      <c r="J23" s="117" t="s">
        <v>5</v>
      </c>
      <c r="K23" s="115" t="s">
        <v>129</v>
      </c>
      <c r="L23" s="3"/>
      <c r="M23" s="39"/>
      <c r="N23" s="25"/>
      <c r="O23" s="3"/>
    </row>
    <row r="24" spans="2:15" ht="19.5" customHeight="1">
      <c r="B24" s="15" t="s">
        <v>96</v>
      </c>
      <c r="C24" s="15" t="s">
        <v>180</v>
      </c>
      <c r="D24" s="21">
        <v>265.95</v>
      </c>
      <c r="E24" s="102"/>
      <c r="F24" s="104" t="s">
        <v>175</v>
      </c>
      <c r="G24" s="25"/>
      <c r="H24" s="115" t="s">
        <v>79</v>
      </c>
      <c r="I24" s="116">
        <v>150</v>
      </c>
      <c r="J24" s="117" t="s">
        <v>5</v>
      </c>
      <c r="K24" s="115" t="s">
        <v>130</v>
      </c>
      <c r="L24" s="3"/>
      <c r="M24" s="39"/>
      <c r="N24" s="25"/>
      <c r="O24" s="3"/>
    </row>
    <row r="25" spans="2:15" ht="19.5" customHeight="1">
      <c r="B25" s="15" t="s">
        <v>164</v>
      </c>
      <c r="C25" s="15" t="s">
        <v>181</v>
      </c>
      <c r="D25" s="21">
        <v>61.5</v>
      </c>
      <c r="E25" s="102"/>
      <c r="F25" s="104"/>
      <c r="G25" s="25"/>
      <c r="H25" s="115" t="s">
        <v>78</v>
      </c>
      <c r="I25" s="116">
        <v>150</v>
      </c>
      <c r="J25" s="117" t="s">
        <v>5</v>
      </c>
      <c r="K25" s="115" t="s">
        <v>131</v>
      </c>
      <c r="L25" s="3"/>
      <c r="M25" s="39"/>
      <c r="N25" s="25"/>
      <c r="O25" s="3"/>
    </row>
    <row r="26" spans="2:15" ht="19.5" customHeight="1">
      <c r="B26" s="15" t="s">
        <v>100</v>
      </c>
      <c r="C26" s="15" t="s">
        <v>182</v>
      </c>
      <c r="D26" s="21">
        <v>29.65</v>
      </c>
      <c r="E26" s="58"/>
      <c r="F26" s="58"/>
      <c r="G26" s="25"/>
      <c r="H26" s="115" t="s">
        <v>97</v>
      </c>
      <c r="I26" s="116">
        <v>150</v>
      </c>
      <c r="J26" s="117" t="s">
        <v>5</v>
      </c>
      <c r="K26" s="115" t="s">
        <v>132</v>
      </c>
      <c r="L26" s="3"/>
      <c r="M26" s="39"/>
      <c r="N26" s="25"/>
      <c r="O26" s="3"/>
    </row>
    <row r="27" spans="2:15" ht="19.5" customHeight="1">
      <c r="B27" s="15" t="s">
        <v>61</v>
      </c>
      <c r="C27" s="15" t="s">
        <v>183</v>
      </c>
      <c r="D27" s="21">
        <v>391</v>
      </c>
      <c r="E27" s="58"/>
      <c r="F27" s="58"/>
      <c r="G27" s="25"/>
      <c r="H27" s="115" t="s">
        <v>77</v>
      </c>
      <c r="I27" s="116">
        <v>150</v>
      </c>
      <c r="J27" s="117" t="s">
        <v>5</v>
      </c>
      <c r="K27" s="115" t="s">
        <v>133</v>
      </c>
      <c r="L27" s="3"/>
      <c r="M27" s="39"/>
      <c r="N27" s="25"/>
      <c r="O27" s="3"/>
    </row>
    <row r="28" spans="2:15" ht="19.5" customHeight="1">
      <c r="B28" s="15" t="s">
        <v>61</v>
      </c>
      <c r="C28" s="15" t="s">
        <v>184</v>
      </c>
      <c r="D28" s="21">
        <v>120</v>
      </c>
      <c r="E28" s="58"/>
      <c r="F28" s="58"/>
      <c r="G28" s="25"/>
      <c r="H28" s="115" t="s">
        <v>76</v>
      </c>
      <c r="I28" s="116">
        <v>150</v>
      </c>
      <c r="J28" s="117" t="s">
        <v>5</v>
      </c>
      <c r="K28" s="115" t="s">
        <v>134</v>
      </c>
      <c r="L28" s="3"/>
      <c r="M28" s="39"/>
      <c r="N28" s="25"/>
      <c r="O28" s="3"/>
    </row>
    <row r="29" spans="2:15" ht="19.5" customHeight="1">
      <c r="B29" s="15" t="s">
        <v>165</v>
      </c>
      <c r="C29" s="15" t="s">
        <v>185</v>
      </c>
      <c r="D29" s="21">
        <v>48</v>
      </c>
      <c r="E29" s="32"/>
      <c r="F29" s="31"/>
      <c r="G29" s="25"/>
      <c r="H29" s="115" t="s">
        <v>75</v>
      </c>
      <c r="I29" s="116">
        <v>150</v>
      </c>
      <c r="J29" s="117" t="s">
        <v>5</v>
      </c>
      <c r="K29" s="115" t="s">
        <v>135</v>
      </c>
      <c r="L29" s="3"/>
      <c r="M29" s="39"/>
      <c r="N29" s="25"/>
      <c r="O29" s="3"/>
    </row>
    <row r="30" spans="2:15" ht="19.5" customHeight="1">
      <c r="B30" s="15" t="s">
        <v>176</v>
      </c>
      <c r="D30" s="21">
        <v>40</v>
      </c>
      <c r="E30" s="32"/>
      <c r="F30" s="31"/>
      <c r="G30" s="25"/>
      <c r="H30" s="115" t="s">
        <v>74</v>
      </c>
      <c r="I30" s="116">
        <v>150</v>
      </c>
      <c r="J30" s="117" t="s">
        <v>5</v>
      </c>
      <c r="K30" s="115" t="s">
        <v>136</v>
      </c>
      <c r="L30" s="3"/>
      <c r="M30" s="39"/>
      <c r="N30" s="25"/>
      <c r="O30" s="3"/>
    </row>
    <row r="31" spans="2:18" ht="19.5" customHeight="1">
      <c r="B31" s="15" t="s">
        <v>10</v>
      </c>
      <c r="D31" s="21">
        <v>550</v>
      </c>
      <c r="E31" s="33"/>
      <c r="F31" s="31"/>
      <c r="G31" s="25"/>
      <c r="H31" s="115" t="s">
        <v>98</v>
      </c>
      <c r="I31" s="116">
        <v>150</v>
      </c>
      <c r="J31" s="117" t="s">
        <v>5</v>
      </c>
      <c r="K31" s="115" t="s">
        <v>137</v>
      </c>
      <c r="L31" s="3"/>
      <c r="M31" s="39"/>
      <c r="N31" s="25"/>
      <c r="O31" s="25"/>
      <c r="P31" s="3"/>
      <c r="Q31" s="3"/>
      <c r="R31" s="25"/>
    </row>
    <row r="32" spans="2:18" ht="19.5" customHeight="1">
      <c r="B32" s="15" t="s">
        <v>186</v>
      </c>
      <c r="D32" s="21">
        <v>100</v>
      </c>
      <c r="E32" s="33"/>
      <c r="F32" s="25"/>
      <c r="G32" s="25"/>
      <c r="H32" s="118" t="s">
        <v>31</v>
      </c>
      <c r="I32" s="116">
        <v>150</v>
      </c>
      <c r="J32" s="117" t="s">
        <v>5</v>
      </c>
      <c r="K32" s="115" t="s">
        <v>138</v>
      </c>
      <c r="L32" s="3"/>
      <c r="M32" s="39"/>
      <c r="N32" s="25"/>
      <c r="O32" s="25"/>
      <c r="P32" s="3"/>
      <c r="Q32" s="3"/>
      <c r="R32" s="25"/>
    </row>
    <row r="33" spans="2:18" ht="19.5" customHeight="1">
      <c r="B33" s="15" t="s">
        <v>11</v>
      </c>
      <c r="D33" s="21">
        <v>400</v>
      </c>
      <c r="E33" s="32"/>
      <c r="F33" s="25"/>
      <c r="G33" s="64"/>
      <c r="H33" s="118" t="s">
        <v>32</v>
      </c>
      <c r="I33" s="116">
        <v>150</v>
      </c>
      <c r="J33" s="117" t="s">
        <v>5</v>
      </c>
      <c r="K33" s="115" t="s">
        <v>139</v>
      </c>
      <c r="L33" s="3"/>
      <c r="M33" s="39"/>
      <c r="N33" s="25"/>
      <c r="O33" s="25"/>
      <c r="P33" s="3"/>
      <c r="Q33" s="3"/>
      <c r="R33" s="25"/>
    </row>
    <row r="34" spans="2:18" ht="19.5" customHeight="1">
      <c r="B34" s="15" t="s">
        <v>187</v>
      </c>
      <c r="D34" s="21">
        <v>7800</v>
      </c>
      <c r="E34" s="32"/>
      <c r="F34" s="25"/>
      <c r="G34" s="64"/>
      <c r="H34" s="119" t="s">
        <v>33</v>
      </c>
      <c r="I34" s="116">
        <v>150</v>
      </c>
      <c r="J34" s="117" t="s">
        <v>5</v>
      </c>
      <c r="K34" s="115" t="s">
        <v>140</v>
      </c>
      <c r="L34" s="3"/>
      <c r="M34" s="39"/>
      <c r="N34" s="25"/>
      <c r="O34" s="25"/>
      <c r="P34" s="3"/>
      <c r="Q34" s="3"/>
      <c r="R34" s="25"/>
    </row>
    <row r="35" spans="2:18" ht="19.5" customHeight="1">
      <c r="B35" s="15" t="s">
        <v>29</v>
      </c>
      <c r="D35" s="21">
        <v>400</v>
      </c>
      <c r="E35" s="32"/>
      <c r="F35" s="25"/>
      <c r="G35" s="64"/>
      <c r="H35" s="119" t="s">
        <v>34</v>
      </c>
      <c r="I35" s="116">
        <v>150</v>
      </c>
      <c r="J35" s="117" t="s">
        <v>5</v>
      </c>
      <c r="K35" s="115" t="s">
        <v>141</v>
      </c>
      <c r="L35" s="3"/>
      <c r="M35" s="39"/>
      <c r="N35" s="25"/>
      <c r="O35" s="25"/>
      <c r="P35" s="3"/>
      <c r="Q35" s="3"/>
      <c r="R35" s="25"/>
    </row>
    <row r="36" spans="2:18" ht="19.5" customHeight="1">
      <c r="B36" s="15" t="s">
        <v>188</v>
      </c>
      <c r="D36" s="21">
        <v>40</v>
      </c>
      <c r="E36" s="33"/>
      <c r="F36" s="25"/>
      <c r="G36" s="64"/>
      <c r="H36" s="119" t="s">
        <v>35</v>
      </c>
      <c r="I36" s="116">
        <v>150</v>
      </c>
      <c r="J36" s="117" t="s">
        <v>5</v>
      </c>
      <c r="K36" s="115" t="s">
        <v>142</v>
      </c>
      <c r="L36" s="3"/>
      <c r="M36" s="39"/>
      <c r="N36" s="25"/>
      <c r="O36" s="25"/>
      <c r="P36" s="3"/>
      <c r="Q36" s="3"/>
      <c r="R36" s="25"/>
    </row>
    <row r="37" spans="2:18" ht="19.5" customHeight="1">
      <c r="B37" s="15" t="s">
        <v>189</v>
      </c>
      <c r="D37" s="21">
        <v>30</v>
      </c>
      <c r="E37" s="33"/>
      <c r="F37" s="25"/>
      <c r="G37" s="64"/>
      <c r="H37" s="119" t="s">
        <v>36</v>
      </c>
      <c r="I37" s="116">
        <v>150</v>
      </c>
      <c r="J37" s="117" t="s">
        <v>5</v>
      </c>
      <c r="K37" s="115" t="s">
        <v>143</v>
      </c>
      <c r="L37" s="3"/>
      <c r="M37" s="39"/>
      <c r="N37" s="25"/>
      <c r="O37" s="25"/>
      <c r="P37" s="3"/>
      <c r="Q37" s="3"/>
      <c r="R37" s="25"/>
    </row>
    <row r="38" spans="2:18" ht="19.5" customHeight="1">
      <c r="B38" s="15" t="s">
        <v>190</v>
      </c>
      <c r="D38" s="21">
        <v>3000</v>
      </c>
      <c r="E38" s="33"/>
      <c r="F38" s="25"/>
      <c r="G38" s="64"/>
      <c r="H38" s="119" t="s">
        <v>37</v>
      </c>
      <c r="I38" s="116">
        <v>150</v>
      </c>
      <c r="J38" s="117" t="s">
        <v>5</v>
      </c>
      <c r="K38" s="115" t="s">
        <v>144</v>
      </c>
      <c r="L38" s="3"/>
      <c r="M38" s="39"/>
      <c r="N38" s="25"/>
      <c r="O38" s="11"/>
      <c r="P38" s="3"/>
      <c r="Q38" s="3"/>
      <c r="R38" s="25"/>
    </row>
    <row r="39" spans="2:18" ht="19.5" customHeight="1">
      <c r="B39" s="15" t="s">
        <v>191</v>
      </c>
      <c r="D39" s="21">
        <v>80</v>
      </c>
      <c r="E39" s="33"/>
      <c r="F39" s="25"/>
      <c r="G39" s="64"/>
      <c r="H39" s="119" t="s">
        <v>38</v>
      </c>
      <c r="I39" s="116">
        <v>150</v>
      </c>
      <c r="J39" s="117" t="s">
        <v>5</v>
      </c>
      <c r="K39" s="115" t="s">
        <v>145</v>
      </c>
      <c r="L39" s="3"/>
      <c r="M39" s="39"/>
      <c r="O39" s="11"/>
      <c r="P39" s="3"/>
      <c r="Q39" s="3"/>
      <c r="R39" s="25"/>
    </row>
    <row r="40" spans="2:18" ht="19.5" customHeight="1">
      <c r="B40" s="15" t="s">
        <v>12</v>
      </c>
      <c r="D40" s="6">
        <v>2000</v>
      </c>
      <c r="E40" s="33"/>
      <c r="F40" s="25"/>
      <c r="G40" s="64"/>
      <c r="H40" s="120" t="s">
        <v>39</v>
      </c>
      <c r="I40" s="121">
        <v>150</v>
      </c>
      <c r="J40" s="117" t="s">
        <v>5</v>
      </c>
      <c r="K40" s="115" t="s">
        <v>146</v>
      </c>
      <c r="L40" s="28"/>
      <c r="M40" s="39"/>
      <c r="N40" s="25"/>
      <c r="O40" s="10"/>
      <c r="P40" s="3"/>
      <c r="Q40" s="3"/>
      <c r="R40" s="25"/>
    </row>
    <row r="41" spans="2:18" ht="19.5" customHeight="1">
      <c r="B41" s="15" t="s">
        <v>192</v>
      </c>
      <c r="D41" s="6">
        <v>2000</v>
      </c>
      <c r="E41" s="33"/>
      <c r="F41" s="25"/>
      <c r="G41" s="64"/>
      <c r="H41" s="120" t="s">
        <v>40</v>
      </c>
      <c r="I41" s="121">
        <v>150</v>
      </c>
      <c r="J41" s="117" t="s">
        <v>5</v>
      </c>
      <c r="K41" s="115" t="s">
        <v>148</v>
      </c>
      <c r="L41" s="28"/>
      <c r="M41" s="39"/>
      <c r="N41" s="25"/>
      <c r="O41" s="10"/>
      <c r="P41" s="3"/>
      <c r="Q41" s="3"/>
      <c r="R41" s="25"/>
    </row>
    <row r="42" spans="2:18" ht="19.5" customHeight="1">
      <c r="B42" s="15" t="s">
        <v>109</v>
      </c>
      <c r="D42" s="6">
        <v>2000</v>
      </c>
      <c r="E42" s="105"/>
      <c r="F42" s="105"/>
      <c r="G42" s="64"/>
      <c r="H42" s="120" t="s">
        <v>41</v>
      </c>
      <c r="I42" s="121">
        <v>150</v>
      </c>
      <c r="J42" s="117" t="s">
        <v>5</v>
      </c>
      <c r="K42" s="115" t="s">
        <v>147</v>
      </c>
      <c r="L42" s="28"/>
      <c r="M42" s="39"/>
      <c r="N42" s="25"/>
      <c r="O42" s="10"/>
      <c r="P42" s="3"/>
      <c r="Q42" s="3"/>
      <c r="R42" s="25"/>
    </row>
    <row r="43" spans="2:18" ht="19.5" customHeight="1">
      <c r="B43" s="15"/>
      <c r="D43" s="6"/>
      <c r="E43" s="33"/>
      <c r="F43" s="25"/>
      <c r="G43" s="25"/>
      <c r="H43" s="120" t="s">
        <v>42</v>
      </c>
      <c r="I43" s="121">
        <v>150</v>
      </c>
      <c r="J43" s="117" t="s">
        <v>5</v>
      </c>
      <c r="K43" s="115" t="s">
        <v>149</v>
      </c>
      <c r="L43" s="28"/>
      <c r="M43" s="39"/>
      <c r="N43" s="25"/>
      <c r="O43" s="10"/>
      <c r="P43" s="3"/>
      <c r="Q43" s="3"/>
      <c r="R43" s="25"/>
    </row>
    <row r="44" spans="2:18" ht="19.5" customHeight="1">
      <c r="B44" s="127" t="s">
        <v>196</v>
      </c>
      <c r="C44" s="125"/>
      <c r="D44" s="126">
        <f>SUM(D5:D42)</f>
        <v>36479.41</v>
      </c>
      <c r="E44" s="31"/>
      <c r="F44" s="25"/>
      <c r="G44" s="30"/>
      <c r="H44" s="120" t="s">
        <v>43</v>
      </c>
      <c r="I44" s="121">
        <v>150</v>
      </c>
      <c r="J44" s="117" t="s">
        <v>5</v>
      </c>
      <c r="K44" s="115" t="s">
        <v>150</v>
      </c>
      <c r="L44" s="28"/>
      <c r="M44" s="39"/>
      <c r="N44" s="25"/>
      <c r="O44" s="10"/>
      <c r="P44" s="3"/>
      <c r="Q44" s="3"/>
      <c r="R44" s="25"/>
    </row>
    <row r="45" spans="2:21" ht="19.5" customHeight="1">
      <c r="B45" s="15"/>
      <c r="C45" s="15"/>
      <c r="D45" s="21"/>
      <c r="E45" s="33"/>
      <c r="F45" s="25"/>
      <c r="G45" s="25"/>
      <c r="H45" s="120" t="s">
        <v>44</v>
      </c>
      <c r="I45" s="121">
        <v>150</v>
      </c>
      <c r="J45" s="117" t="s">
        <v>5</v>
      </c>
      <c r="K45" s="115" t="s">
        <v>151</v>
      </c>
      <c r="L45" s="28"/>
      <c r="M45" s="39"/>
      <c r="N45" s="25"/>
      <c r="O45" s="10"/>
      <c r="P45" s="3"/>
      <c r="Q45" s="3"/>
      <c r="S45" s="3"/>
      <c r="T45" s="3"/>
      <c r="U45" s="3"/>
    </row>
    <row r="46" spans="2:21" ht="19.5" customHeight="1">
      <c r="B46" s="128"/>
      <c r="C46" s="129"/>
      <c r="D46" s="7"/>
      <c r="E46" s="31"/>
      <c r="F46" s="25"/>
      <c r="G46" s="25"/>
      <c r="H46" s="120" t="s">
        <v>45</v>
      </c>
      <c r="I46" s="121">
        <v>150</v>
      </c>
      <c r="J46" s="117" t="s">
        <v>5</v>
      </c>
      <c r="K46" s="122" t="s">
        <v>152</v>
      </c>
      <c r="L46" s="28"/>
      <c r="M46" s="39"/>
      <c r="N46" s="36"/>
      <c r="O46" s="26"/>
      <c r="P46" s="28"/>
      <c r="Q46" s="3"/>
      <c r="R46" s="3"/>
      <c r="S46" s="3"/>
      <c r="T46" s="3"/>
      <c r="U46" s="3"/>
    </row>
    <row r="47" spans="2:21" ht="19.5" customHeight="1">
      <c r="B47" s="106" t="s">
        <v>166</v>
      </c>
      <c r="C47" s="125"/>
      <c r="D47" s="126"/>
      <c r="E47" s="34"/>
      <c r="F47" s="25"/>
      <c r="G47" s="25"/>
      <c r="H47" s="119" t="s">
        <v>46</v>
      </c>
      <c r="I47" s="121">
        <v>150</v>
      </c>
      <c r="J47" s="117" t="s">
        <v>5</v>
      </c>
      <c r="K47" s="115" t="s">
        <v>153</v>
      </c>
      <c r="L47" s="28"/>
      <c r="M47" s="39"/>
      <c r="N47" s="25"/>
      <c r="O47" s="26"/>
      <c r="P47" s="28"/>
      <c r="Q47" s="3"/>
      <c r="R47" s="3"/>
      <c r="S47" s="3"/>
      <c r="T47" s="3"/>
      <c r="U47" s="3"/>
    </row>
    <row r="48" spans="2:20" ht="19.5" customHeight="1">
      <c r="B48" s="15" t="s">
        <v>13</v>
      </c>
      <c r="C48" s="21"/>
      <c r="D48" s="21">
        <v>4320</v>
      </c>
      <c r="E48" s="31"/>
      <c r="F48" s="25"/>
      <c r="G48" s="107"/>
      <c r="H48" s="119" t="s">
        <v>47</v>
      </c>
      <c r="I48" s="121">
        <v>150</v>
      </c>
      <c r="J48" s="117" t="s">
        <v>5</v>
      </c>
      <c r="K48" s="115" t="s">
        <v>154</v>
      </c>
      <c r="L48" s="28"/>
      <c r="M48" s="39"/>
      <c r="N48" s="25"/>
      <c r="O48" s="26"/>
      <c r="P48" s="28"/>
      <c r="Q48" s="3"/>
      <c r="R48" s="28"/>
      <c r="S48" s="3"/>
      <c r="T48" s="3"/>
    </row>
    <row r="49" spans="2:18" ht="19.5" customHeight="1">
      <c r="B49" s="15" t="s">
        <v>102</v>
      </c>
      <c r="C49" s="15"/>
      <c r="D49" s="21">
        <v>2648.55</v>
      </c>
      <c r="E49" s="31"/>
      <c r="F49" s="25"/>
      <c r="G49" s="107"/>
      <c r="H49" s="119" t="s">
        <v>48</v>
      </c>
      <c r="I49" s="121">
        <v>150</v>
      </c>
      <c r="J49" s="117" t="s">
        <v>5</v>
      </c>
      <c r="K49" s="115" t="s">
        <v>155</v>
      </c>
      <c r="L49" s="28"/>
      <c r="M49" s="39"/>
      <c r="N49" s="25"/>
      <c r="O49" s="26"/>
      <c r="P49" s="28"/>
      <c r="Q49" s="3"/>
      <c r="R49" s="28"/>
    </row>
    <row r="50" spans="2:18" ht="19.5" customHeight="1">
      <c r="B50" s="15" t="s">
        <v>62</v>
      </c>
      <c r="C50" s="15"/>
      <c r="D50" s="21">
        <v>2648.55</v>
      </c>
      <c r="E50" s="31"/>
      <c r="F50" s="25"/>
      <c r="G50" s="107"/>
      <c r="H50" s="119" t="s">
        <v>49</v>
      </c>
      <c r="I50" s="121">
        <v>150</v>
      </c>
      <c r="J50" s="117" t="s">
        <v>5</v>
      </c>
      <c r="K50" s="115" t="s">
        <v>156</v>
      </c>
      <c r="L50" s="28"/>
      <c r="M50" s="39"/>
      <c r="N50" s="25"/>
      <c r="O50" s="26"/>
      <c r="P50" s="28"/>
      <c r="Q50" s="3"/>
      <c r="R50" s="28"/>
    </row>
    <row r="51" spans="2:18" ht="19.5" customHeight="1">
      <c r="B51" s="15" t="s">
        <v>63</v>
      </c>
      <c r="C51" s="15"/>
      <c r="D51" s="21">
        <v>2648.55</v>
      </c>
      <c r="E51" s="31"/>
      <c r="F51" s="25"/>
      <c r="G51" s="107"/>
      <c r="H51" s="119" t="s">
        <v>50</v>
      </c>
      <c r="I51" s="121">
        <v>150</v>
      </c>
      <c r="J51" s="117" t="s">
        <v>5</v>
      </c>
      <c r="K51" s="115" t="s">
        <v>157</v>
      </c>
      <c r="L51" s="28"/>
      <c r="M51" s="39"/>
      <c r="N51" s="25"/>
      <c r="O51" s="26"/>
      <c r="P51" s="28"/>
      <c r="Q51" s="3"/>
      <c r="R51" s="28"/>
    </row>
    <row r="52" spans="2:18" ht="19.5" customHeight="1">
      <c r="B52" s="15" t="s">
        <v>64</v>
      </c>
      <c r="C52" s="15"/>
      <c r="D52" s="21">
        <v>2648.55</v>
      </c>
      <c r="E52" s="31"/>
      <c r="F52" s="25"/>
      <c r="G52" s="107"/>
      <c r="H52" s="120" t="s">
        <v>51</v>
      </c>
      <c r="I52" s="123">
        <v>150</v>
      </c>
      <c r="J52" s="117" t="s">
        <v>5</v>
      </c>
      <c r="K52" s="115" t="s">
        <v>158</v>
      </c>
      <c r="L52" s="27"/>
      <c r="M52" s="39"/>
      <c r="N52" s="25"/>
      <c r="O52" s="26"/>
      <c r="P52" s="28"/>
      <c r="Q52" s="3"/>
      <c r="R52" s="28"/>
    </row>
    <row r="53" spans="2:18" ht="19.5" customHeight="1">
      <c r="B53" s="15" t="s">
        <v>21</v>
      </c>
      <c r="C53" s="15"/>
      <c r="D53" s="21">
        <v>2648.55</v>
      </c>
      <c r="E53" s="31"/>
      <c r="F53" s="25"/>
      <c r="G53" s="107"/>
      <c r="H53" s="120" t="s">
        <v>52</v>
      </c>
      <c r="I53" s="123">
        <v>150</v>
      </c>
      <c r="J53" s="117" t="s">
        <v>5</v>
      </c>
      <c r="K53" s="115" t="s">
        <v>159</v>
      </c>
      <c r="L53" s="27"/>
      <c r="M53" s="39"/>
      <c r="N53" s="25"/>
      <c r="O53" s="10"/>
      <c r="P53" s="28"/>
      <c r="Q53" s="3"/>
      <c r="R53" s="28"/>
    </row>
    <row r="54" spans="2:18" ht="19.5" customHeight="1">
      <c r="B54" s="15" t="s">
        <v>22</v>
      </c>
      <c r="C54" s="15"/>
      <c r="D54" s="21">
        <v>2648.55</v>
      </c>
      <c r="E54" s="31"/>
      <c r="F54" s="25"/>
      <c r="G54" s="107"/>
      <c r="H54" s="120" t="s">
        <v>53</v>
      </c>
      <c r="I54" s="116">
        <v>150</v>
      </c>
      <c r="J54" s="117" t="s">
        <v>5</v>
      </c>
      <c r="K54" s="115" t="s">
        <v>160</v>
      </c>
      <c r="L54" s="3"/>
      <c r="M54" s="39"/>
      <c r="N54" s="25"/>
      <c r="O54" s="10"/>
      <c r="P54" s="28"/>
      <c r="Q54" s="3"/>
      <c r="R54" s="28"/>
    </row>
    <row r="55" spans="2:18" ht="19.5" customHeight="1">
      <c r="B55" s="15" t="s">
        <v>23</v>
      </c>
      <c r="C55" s="15"/>
      <c r="D55" s="21">
        <v>2648.55</v>
      </c>
      <c r="E55" s="31"/>
      <c r="F55" s="25"/>
      <c r="G55" s="107"/>
      <c r="H55" s="120" t="s">
        <v>54</v>
      </c>
      <c r="I55" s="118">
        <v>150</v>
      </c>
      <c r="J55" s="117" t="s">
        <v>5</v>
      </c>
      <c r="K55" s="115" t="s">
        <v>161</v>
      </c>
      <c r="L55" s="11"/>
      <c r="M55" s="39"/>
      <c r="N55" s="25"/>
      <c r="O55" s="10"/>
      <c r="P55" s="28"/>
      <c r="Q55" s="3"/>
      <c r="R55" s="28"/>
    </row>
    <row r="56" spans="2:18" ht="19.5" customHeight="1">
      <c r="B56" s="15" t="s">
        <v>25</v>
      </c>
      <c r="C56" s="15"/>
      <c r="D56" s="21">
        <v>2648.55</v>
      </c>
      <c r="E56" s="31"/>
      <c r="F56" s="25"/>
      <c r="G56" s="107"/>
      <c r="H56" s="120" t="s">
        <v>55</v>
      </c>
      <c r="I56" s="118">
        <v>150</v>
      </c>
      <c r="J56" s="117" t="s">
        <v>5</v>
      </c>
      <c r="K56" s="115" t="s">
        <v>162</v>
      </c>
      <c r="L56" s="11"/>
      <c r="M56" s="39"/>
      <c r="N56" s="25"/>
      <c r="O56" s="10"/>
      <c r="P56" s="28"/>
      <c r="Q56" s="3"/>
      <c r="R56" s="28"/>
    </row>
    <row r="57" spans="2:18" ht="19.5" customHeight="1" thickBot="1">
      <c r="B57" s="15" t="s">
        <v>24</v>
      </c>
      <c r="C57" s="15"/>
      <c r="D57" s="21">
        <v>2648.55</v>
      </c>
      <c r="E57" s="31"/>
      <c r="F57" s="25"/>
      <c r="G57" s="107"/>
      <c r="H57" s="156" t="s">
        <v>56</v>
      </c>
      <c r="I57" s="156">
        <f>SUM(I4:I56)</f>
        <v>7800</v>
      </c>
      <c r="J57" s="157" t="s">
        <v>5</v>
      </c>
      <c r="K57" s="158"/>
      <c r="L57" s="28"/>
      <c r="M57" s="64"/>
      <c r="N57" s="3"/>
      <c r="O57" s="10"/>
      <c r="P57" s="28"/>
      <c r="Q57" s="3"/>
      <c r="R57" s="28"/>
    </row>
    <row r="58" spans="2:18" ht="19.5" customHeight="1">
      <c r="B58" s="15" t="s">
        <v>26</v>
      </c>
      <c r="C58" s="15"/>
      <c r="D58" s="21">
        <v>2648.55</v>
      </c>
      <c r="E58" s="31"/>
      <c r="F58" s="25"/>
      <c r="G58" s="107"/>
      <c r="H58" s="150"/>
      <c r="I58" s="151"/>
      <c r="J58" s="152"/>
      <c r="K58" s="121"/>
      <c r="L58" s="29"/>
      <c r="M58" s="124"/>
      <c r="N58" s="28"/>
      <c r="O58" s="26"/>
      <c r="P58" s="27"/>
      <c r="Q58" s="3"/>
      <c r="R58" s="28"/>
    </row>
    <row r="59" spans="2:18" ht="19.5" customHeight="1">
      <c r="B59" s="15" t="s">
        <v>27</v>
      </c>
      <c r="C59" s="15"/>
      <c r="D59" s="21">
        <v>2648.55</v>
      </c>
      <c r="E59" s="31"/>
      <c r="F59" s="25"/>
      <c r="G59" s="107"/>
      <c r="H59" s="120"/>
      <c r="I59" s="123"/>
      <c r="J59" s="117"/>
      <c r="K59" s="121"/>
      <c r="L59" s="27"/>
      <c r="M59" s="39"/>
      <c r="N59" s="28"/>
      <c r="O59" s="26"/>
      <c r="P59" s="27"/>
      <c r="Q59" s="3"/>
      <c r="R59" s="28"/>
    </row>
    <row r="60" spans="2:18" ht="19.5" customHeight="1">
      <c r="B60" s="15" t="s">
        <v>28</v>
      </c>
      <c r="C60" s="15"/>
      <c r="D60" s="21">
        <v>2648.55</v>
      </c>
      <c r="F60" s="25"/>
      <c r="G60" s="107"/>
      <c r="H60" s="120"/>
      <c r="I60" s="116"/>
      <c r="J60" s="117"/>
      <c r="K60" s="121"/>
      <c r="L60" s="3"/>
      <c r="M60" s="39"/>
      <c r="N60" s="28"/>
      <c r="O60" s="26"/>
      <c r="P60" s="3"/>
      <c r="Q60" s="3"/>
      <c r="R60" s="28"/>
    </row>
    <row r="61" spans="2:18" ht="19.5" customHeight="1">
      <c r="B61" s="15"/>
      <c r="D61" s="21"/>
      <c r="F61" s="25"/>
      <c r="G61" s="159" t="s">
        <v>203</v>
      </c>
      <c r="H61" s="160" t="s">
        <v>208</v>
      </c>
      <c r="I61" s="161" t="s">
        <v>209</v>
      </c>
      <c r="J61" s="160" t="s">
        <v>194</v>
      </c>
      <c r="K61" s="162"/>
      <c r="L61" s="64"/>
      <c r="M61" s="28"/>
      <c r="N61" s="28"/>
      <c r="O61" s="25"/>
      <c r="P61" s="25"/>
      <c r="Q61" s="28"/>
      <c r="R61" s="28"/>
    </row>
    <row r="62" spans="2:18" ht="19.5" customHeight="1">
      <c r="B62" s="127" t="s">
        <v>198</v>
      </c>
      <c r="C62" s="130"/>
      <c r="D62" s="130">
        <f>SUM(D48:D60)</f>
        <v>36102.6</v>
      </c>
      <c r="F62" s="28"/>
      <c r="G62" s="132"/>
      <c r="H62" s="135" t="s">
        <v>90</v>
      </c>
      <c r="I62" s="137" t="s">
        <v>206</v>
      </c>
      <c r="J62" s="139">
        <v>16552</v>
      </c>
      <c r="K62" s="3" t="s">
        <v>210</v>
      </c>
      <c r="L62" s="64"/>
      <c r="M62"/>
      <c r="N62" s="28"/>
      <c r="O62" s="25"/>
      <c r="P62" s="25"/>
      <c r="Q62" s="28"/>
      <c r="R62" s="28"/>
    </row>
    <row r="63" spans="2:18" ht="19.5" customHeight="1">
      <c r="B63" s="15"/>
      <c r="C63" s="21"/>
      <c r="D63" s="21"/>
      <c r="F63" s="30"/>
      <c r="G63" s="133"/>
      <c r="H63" s="135" t="s">
        <v>205</v>
      </c>
      <c r="I63" s="137" t="s">
        <v>207</v>
      </c>
      <c r="J63" s="140">
        <v>5667</v>
      </c>
      <c r="K63" s="3" t="s">
        <v>210</v>
      </c>
      <c r="L63" s="64"/>
      <c r="M63" s="28"/>
      <c r="N63" s="28"/>
      <c r="O63" s="25"/>
      <c r="P63" s="25"/>
      <c r="Q63" s="28"/>
      <c r="R63" s="28"/>
    </row>
    <row r="64" spans="2:18" ht="19.5" customHeight="1">
      <c r="B64" s="15" t="s">
        <v>30</v>
      </c>
      <c r="C64" s="21"/>
      <c r="D64" s="21">
        <v>1000</v>
      </c>
      <c r="E64" s="103"/>
      <c r="F64" s="5"/>
      <c r="G64" s="134"/>
      <c r="H64" s="135" t="s">
        <v>204</v>
      </c>
      <c r="I64" s="138">
        <v>2345432</v>
      </c>
      <c r="J64" s="139">
        <v>2342</v>
      </c>
      <c r="K64" s="28"/>
      <c r="L64" s="64"/>
      <c r="M64"/>
      <c r="N64" s="28"/>
      <c r="O64" s="25"/>
      <c r="P64" s="25"/>
      <c r="Q64" s="28"/>
      <c r="R64" s="28"/>
    </row>
    <row r="65" spans="2:18" ht="19.5" customHeight="1">
      <c r="B65" s="15" t="s">
        <v>167</v>
      </c>
      <c r="C65" s="21"/>
      <c r="D65" s="21">
        <v>200</v>
      </c>
      <c r="F65" s="5"/>
      <c r="G65" s="134"/>
      <c r="H65" s="135" t="s">
        <v>204</v>
      </c>
      <c r="I65" s="138">
        <v>2345437</v>
      </c>
      <c r="J65" s="139">
        <v>123</v>
      </c>
      <c r="K65" s="28"/>
      <c r="L65" s="64"/>
      <c r="M65"/>
      <c r="N65" s="28"/>
      <c r="O65" s="25"/>
      <c r="P65" s="25"/>
      <c r="Q65" s="28"/>
      <c r="R65" s="28"/>
    </row>
    <row r="66" spans="2:18" ht="19.5" customHeight="1">
      <c r="B66" s="15" t="s">
        <v>90</v>
      </c>
      <c r="C66" s="21"/>
      <c r="D66" s="21">
        <v>350</v>
      </c>
      <c r="F66" s="5"/>
      <c r="G66" s="134"/>
      <c r="H66" s="135" t="s">
        <v>204</v>
      </c>
      <c r="I66" s="138">
        <v>3654543</v>
      </c>
      <c r="J66" s="139">
        <v>6454</v>
      </c>
      <c r="K66" s="30"/>
      <c r="L66" s="64"/>
      <c r="M66"/>
      <c r="N66" s="30"/>
      <c r="O66" s="30"/>
      <c r="P66" s="30"/>
      <c r="R66" s="28"/>
    </row>
    <row r="67" spans="2:18" ht="19.5" customHeight="1">
      <c r="B67" s="15" t="s">
        <v>91</v>
      </c>
      <c r="C67" s="21"/>
      <c r="D67" s="21">
        <v>40</v>
      </c>
      <c r="F67" s="5"/>
      <c r="G67" s="134"/>
      <c r="H67" s="135" t="s">
        <v>204</v>
      </c>
      <c r="I67" s="138">
        <v>2345432</v>
      </c>
      <c r="J67" s="139">
        <v>2234</v>
      </c>
      <c r="L67" s="64"/>
      <c r="M67"/>
      <c r="R67" s="28"/>
    </row>
    <row r="68" spans="2:18" ht="19.5" customHeight="1">
      <c r="B68" s="127" t="s">
        <v>199</v>
      </c>
      <c r="C68" s="130"/>
      <c r="D68" s="130">
        <f>SUM(D64:D67)</f>
        <v>1590</v>
      </c>
      <c r="F68" s="5"/>
      <c r="G68" s="142"/>
      <c r="H68" s="143" t="s">
        <v>204</v>
      </c>
      <c r="I68" s="144">
        <v>9876765</v>
      </c>
      <c r="J68" s="145">
        <v>1286</v>
      </c>
      <c r="K68" s="146"/>
      <c r="L68" s="64"/>
      <c r="M68"/>
      <c r="R68" s="28"/>
    </row>
    <row r="69" spans="2:13" ht="19.5" customHeight="1">
      <c r="B69" s="15"/>
      <c r="D69" s="21"/>
      <c r="F69" s="5"/>
      <c r="G69" s="134"/>
      <c r="H69" s="136"/>
      <c r="I69" s="137"/>
      <c r="J69" s="141"/>
      <c r="L69" s="64"/>
      <c r="M69"/>
    </row>
    <row r="70" spans="2:13" ht="19.5" customHeight="1">
      <c r="B70" s="1" t="s">
        <v>200</v>
      </c>
      <c r="C70" s="4"/>
      <c r="D70" s="2">
        <f>SUM(D62,D68)</f>
        <v>37692.6</v>
      </c>
      <c r="F70" s="5"/>
      <c r="G70" s="147" t="s">
        <v>211</v>
      </c>
      <c r="H70" s="148"/>
      <c r="I70" s="148"/>
      <c r="J70" s="148">
        <f>SUM(J62,J63,J64,J65,J66,J67,J68)</f>
        <v>34658</v>
      </c>
      <c r="K70" s="149"/>
      <c r="L70" s="84"/>
      <c r="M70"/>
    </row>
    <row r="71" spans="2:16" ht="19.5" customHeight="1">
      <c r="B71" s="1" t="s">
        <v>201</v>
      </c>
      <c r="C71" s="4"/>
      <c r="D71" s="2">
        <f>D44</f>
        <v>36479.41</v>
      </c>
      <c r="F71" s="5"/>
      <c r="G71" s="5"/>
      <c r="H71" s="9"/>
      <c r="J71" s="28"/>
      <c r="K71" s="84"/>
      <c r="L71" s="64"/>
      <c r="M71"/>
      <c r="O71" s="82"/>
      <c r="P71" s="28"/>
    </row>
    <row r="72" spans="2:16" ht="19.5" customHeight="1">
      <c r="B72" s="1"/>
      <c r="C72" s="4"/>
      <c r="D72" s="2"/>
      <c r="F72" s="5"/>
      <c r="G72" s="5"/>
      <c r="H72" s="9"/>
      <c r="I72" s="31"/>
      <c r="J72" s="28"/>
      <c r="K72" s="28"/>
      <c r="L72" s="64"/>
      <c r="M72"/>
      <c r="N72" s="31"/>
      <c r="O72" s="25"/>
      <c r="P72" s="28"/>
    </row>
    <row r="73" spans="2:16" ht="19.5" customHeight="1">
      <c r="B73" s="127" t="s">
        <v>202</v>
      </c>
      <c r="C73" s="131"/>
      <c r="D73" s="153">
        <f>SUM(D70-D71)</f>
        <v>1213.189999999995</v>
      </c>
      <c r="F73" s="5"/>
      <c r="G73" s="5"/>
      <c r="H73" s="9"/>
      <c r="I73" s="61"/>
      <c r="J73" s="60"/>
      <c r="K73" s="28"/>
      <c r="L73" s="64"/>
      <c r="M73"/>
      <c r="N73" s="31"/>
      <c r="O73" s="28"/>
      <c r="P73" s="28"/>
    </row>
    <row r="74" spans="2:16" ht="19.5" customHeight="1">
      <c r="B74" s="1"/>
      <c r="C74" s="4"/>
      <c r="D74" s="2"/>
      <c r="F74" s="5"/>
      <c r="G74" s="5"/>
      <c r="H74" s="9"/>
      <c r="J74" s="82"/>
      <c r="K74" s="28"/>
      <c r="L74" s="64"/>
      <c r="M74"/>
      <c r="N74" s="85"/>
      <c r="O74" s="60"/>
      <c r="P74" s="28"/>
    </row>
    <row r="75" spans="2:17" ht="19.5" customHeight="1">
      <c r="B75" s="1"/>
      <c r="C75" s="4"/>
      <c r="D75" s="2"/>
      <c r="F75" s="5"/>
      <c r="G75" s="5"/>
      <c r="H75" s="9"/>
      <c r="I75" s="31"/>
      <c r="J75" s="25"/>
      <c r="K75" s="28"/>
      <c r="L75" s="65"/>
      <c r="M75"/>
      <c r="N75" s="28"/>
      <c r="O75" s="28"/>
      <c r="P75" s="28"/>
      <c r="Q75" s="60"/>
    </row>
    <row r="76" spans="2:17" ht="19.5" customHeight="1">
      <c r="B76" s="1"/>
      <c r="C76" s="4"/>
      <c r="D76" s="2"/>
      <c r="F76" s="5"/>
      <c r="G76" s="9"/>
      <c r="H76" s="12"/>
      <c r="I76" s="31"/>
      <c r="J76" s="28"/>
      <c r="K76" s="28"/>
      <c r="L76" s="65"/>
      <c r="M76"/>
      <c r="N76" s="28"/>
      <c r="O76" s="28"/>
      <c r="P76" s="28"/>
      <c r="Q76" s="60"/>
    </row>
    <row r="77" spans="2:17" ht="19.5" customHeight="1">
      <c r="B77" s="4"/>
      <c r="C77" s="4"/>
      <c r="D77" s="7"/>
      <c r="F77" s="5"/>
      <c r="G77" s="8"/>
      <c r="H77" s="12"/>
      <c r="I77" s="61"/>
      <c r="J77" s="60"/>
      <c r="K77" s="28"/>
      <c r="L77" s="65"/>
      <c r="M77"/>
      <c r="N77" s="28"/>
      <c r="O77" s="28"/>
      <c r="P77" s="28"/>
      <c r="Q77" s="60"/>
    </row>
    <row r="78" spans="2:17" ht="19.5" customHeight="1">
      <c r="B78" s="1"/>
      <c r="C78" s="1"/>
      <c r="D78" s="14"/>
      <c r="E78" s="14"/>
      <c r="F78" s="14"/>
      <c r="G78" s="24"/>
      <c r="H78" s="13"/>
      <c r="I78" s="61"/>
      <c r="J78" s="28"/>
      <c r="K78" s="28"/>
      <c r="L78" s="65"/>
      <c r="M78"/>
      <c r="N78" s="84"/>
      <c r="O78" s="63"/>
      <c r="P78" s="28"/>
      <c r="Q78" s="60"/>
    </row>
    <row r="79" spans="2:17" ht="19.5" customHeight="1">
      <c r="B79" s="1"/>
      <c r="C79" s="1"/>
      <c r="D79" s="2"/>
      <c r="E79" s="14"/>
      <c r="I79" s="61"/>
      <c r="J79" s="28"/>
      <c r="K79" s="28"/>
      <c r="L79" s="65"/>
      <c r="M79"/>
      <c r="N79" s="28"/>
      <c r="O79" s="28"/>
      <c r="P79" s="63"/>
      <c r="Q79" s="60"/>
    </row>
    <row r="80" spans="2:17" ht="19.5" customHeight="1">
      <c r="B80" s="1"/>
      <c r="C80" s="1"/>
      <c r="D80" s="2"/>
      <c r="I80" s="61"/>
      <c r="J80" s="28"/>
      <c r="K80" s="28"/>
      <c r="L80" s="65"/>
      <c r="M80"/>
      <c r="N80" s="28"/>
      <c r="O80" s="28"/>
      <c r="P80" s="63"/>
      <c r="Q80" s="60"/>
    </row>
    <row r="81" spans="2:35" ht="19.5" customHeight="1">
      <c r="B81" s="15"/>
      <c r="C81" s="15"/>
      <c r="D81" s="21"/>
      <c r="I81" s="31"/>
      <c r="J81" s="25"/>
      <c r="K81" s="25"/>
      <c r="L81" s="65"/>
      <c r="M81"/>
      <c r="N81" s="28"/>
      <c r="O81" s="28"/>
      <c r="P81" s="63"/>
      <c r="Q81" s="60"/>
      <c r="U81" s="1"/>
      <c r="V81" s="1"/>
      <c r="W81" s="2"/>
      <c r="AA81" s="1"/>
      <c r="AB81" s="1"/>
      <c r="AC81" s="2"/>
      <c r="AG81" s="1"/>
      <c r="AH81" s="1"/>
      <c r="AI81" s="2"/>
    </row>
    <row r="82" spans="2:35" ht="19.5" customHeight="1">
      <c r="B82" s="15"/>
      <c r="C82" s="15"/>
      <c r="D82" s="21"/>
      <c r="J82" s="21"/>
      <c r="K82" s="62"/>
      <c r="L82" s="65"/>
      <c r="M82"/>
      <c r="N82" s="28"/>
      <c r="O82" s="28"/>
      <c r="P82" s="63"/>
      <c r="Q82" s="60"/>
      <c r="U82" s="1"/>
      <c r="V82" s="1"/>
      <c r="W82" s="2"/>
      <c r="AA82" s="1"/>
      <c r="AB82" s="1"/>
      <c r="AC82" s="2"/>
      <c r="AG82" s="1"/>
      <c r="AH82" s="1"/>
      <c r="AI82" s="2"/>
    </row>
    <row r="83" spans="2:35" ht="19.5" customHeight="1">
      <c r="B83" s="15"/>
      <c r="D83" s="15"/>
      <c r="I83" s="60"/>
      <c r="J83" s="69"/>
      <c r="K83" s="63"/>
      <c r="L83" s="66"/>
      <c r="M83" s="31"/>
      <c r="N83" s="25"/>
      <c r="O83" s="28"/>
      <c r="P83" s="63"/>
      <c r="Q83" s="86"/>
      <c r="U83" s="1"/>
      <c r="W83" s="15"/>
      <c r="AA83" s="1"/>
      <c r="AC83" s="15"/>
      <c r="AG83" s="1"/>
      <c r="AI83" s="15"/>
    </row>
    <row r="84" spans="2:35" ht="19.5" customHeight="1">
      <c r="B84" s="15" t="s">
        <v>14</v>
      </c>
      <c r="C84" s="15"/>
      <c r="D84" s="21">
        <v>85200.83</v>
      </c>
      <c r="I84" s="31"/>
      <c r="J84" s="15"/>
      <c r="K84" s="62"/>
      <c r="L84" s="40"/>
      <c r="M84" s="31"/>
      <c r="N84" s="28"/>
      <c r="O84" s="28"/>
      <c r="P84" s="69"/>
      <c r="Q84" s="86"/>
      <c r="R84" s="16"/>
      <c r="S84" s="16"/>
      <c r="U84" s="1"/>
      <c r="W84" s="15"/>
      <c r="AA84" s="1"/>
      <c r="AC84" s="15"/>
      <c r="AG84" s="1"/>
      <c r="AI84" s="15"/>
    </row>
    <row r="85" spans="2:35" ht="19.5" customHeight="1">
      <c r="B85" s="15" t="s">
        <v>15</v>
      </c>
      <c r="C85" s="15"/>
      <c r="D85" s="21">
        <v>40062.86</v>
      </c>
      <c r="I85" s="31"/>
      <c r="J85" s="15"/>
      <c r="K85" s="62"/>
      <c r="L85" s="17"/>
      <c r="M85" s="61"/>
      <c r="N85" s="60"/>
      <c r="O85" s="28"/>
      <c r="P85" s="69"/>
      <c r="Q85" s="86"/>
      <c r="R85" s="16"/>
      <c r="S85" s="16"/>
      <c r="U85" s="1"/>
      <c r="W85" s="2"/>
      <c r="AA85" s="1"/>
      <c r="AC85" s="2"/>
      <c r="AG85" s="1"/>
      <c r="AI85" s="2"/>
    </row>
    <row r="86" spans="2:37" ht="19.5" customHeight="1">
      <c r="B86" s="15" t="s">
        <v>16</v>
      </c>
      <c r="D86" s="15">
        <v>10.05</v>
      </c>
      <c r="I86" s="82"/>
      <c r="J86" s="21"/>
      <c r="K86" s="62"/>
      <c r="L86" s="17"/>
      <c r="M86" s="61"/>
      <c r="N86" s="28"/>
      <c r="O86" s="28"/>
      <c r="P86" s="69"/>
      <c r="Q86" s="86"/>
      <c r="R86" s="16"/>
      <c r="U86" s="1"/>
      <c r="W86" s="2"/>
      <c r="X86" s="16"/>
      <c r="Y86" s="16"/>
      <c r="AA86" s="1"/>
      <c r="AC86" s="2"/>
      <c r="AD86" s="16"/>
      <c r="AE86" s="16"/>
      <c r="AG86" s="1"/>
      <c r="AI86" s="2"/>
      <c r="AJ86" s="16"/>
      <c r="AK86" s="16"/>
    </row>
    <row r="87" spans="2:37" ht="19.5" customHeight="1">
      <c r="B87" s="15" t="s">
        <v>17</v>
      </c>
      <c r="D87" s="15">
        <v>9.06</v>
      </c>
      <c r="J87" s="21"/>
      <c r="K87" s="17"/>
      <c r="L87" s="17"/>
      <c r="M87" s="61"/>
      <c r="N87" s="28"/>
      <c r="O87" s="28"/>
      <c r="P87" s="69"/>
      <c r="Q87" s="60"/>
      <c r="R87" s="16"/>
      <c r="U87" s="1"/>
      <c r="V87" s="35"/>
      <c r="W87" s="2"/>
      <c r="X87" s="16"/>
      <c r="Y87" s="16"/>
      <c r="AA87" s="1"/>
      <c r="AB87" s="35"/>
      <c r="AC87" s="2"/>
      <c r="AD87" s="16"/>
      <c r="AE87" s="16"/>
      <c r="AG87" s="1"/>
      <c r="AH87" s="35"/>
      <c r="AI87" s="2"/>
      <c r="AJ87" s="16"/>
      <c r="AK87" s="16"/>
    </row>
    <row r="88" spans="2:36" ht="19.5" customHeight="1">
      <c r="B88" s="15" t="s">
        <v>18</v>
      </c>
      <c r="D88" s="21">
        <v>0</v>
      </c>
      <c r="J88" s="21"/>
      <c r="K88" s="17"/>
      <c r="L88" s="17"/>
      <c r="M88" s="61"/>
      <c r="N88" s="28"/>
      <c r="O88" s="28"/>
      <c r="P88" s="69"/>
      <c r="Q88" s="60"/>
      <c r="U88" s="1"/>
      <c r="W88" s="2"/>
      <c r="X88" s="16"/>
      <c r="AA88" s="1"/>
      <c r="AC88" s="2"/>
      <c r="AD88" s="16"/>
      <c r="AG88" s="1"/>
      <c r="AI88" s="2"/>
      <c r="AJ88" s="16"/>
    </row>
    <row r="89" spans="2:36" ht="19.5" customHeight="1">
      <c r="B89" s="15" t="s">
        <v>19</v>
      </c>
      <c r="C89" t="s">
        <v>92</v>
      </c>
      <c r="D89" s="21">
        <v>15378.91</v>
      </c>
      <c r="E89" s="16" t="s">
        <v>107</v>
      </c>
      <c r="F89" s="16"/>
      <c r="I89" s="82"/>
      <c r="J89" s="21"/>
      <c r="K89" s="17"/>
      <c r="L89" s="17"/>
      <c r="M89" s="31"/>
      <c r="N89" s="25"/>
      <c r="O89" s="25"/>
      <c r="P89" s="21"/>
      <c r="U89" s="1"/>
      <c r="W89" s="2"/>
      <c r="X89" s="16"/>
      <c r="AA89" s="1"/>
      <c r="AC89" s="2"/>
      <c r="AD89" s="16"/>
      <c r="AG89" s="1"/>
      <c r="AI89" s="2"/>
      <c r="AJ89" s="16"/>
    </row>
    <row r="90" spans="2:35" ht="19.5" customHeight="1">
      <c r="B90" s="15" t="s">
        <v>93</v>
      </c>
      <c r="C90" t="s">
        <v>94</v>
      </c>
      <c r="D90" s="21">
        <v>1927.26</v>
      </c>
      <c r="E90" s="16" t="s">
        <v>106</v>
      </c>
      <c r="F90" s="16"/>
      <c r="J90" s="21"/>
      <c r="K90" s="17"/>
      <c r="L90" s="17"/>
      <c r="N90" s="21"/>
      <c r="O90" s="87"/>
      <c r="P90" s="69"/>
      <c r="U90" s="1"/>
      <c r="W90" s="2"/>
      <c r="AA90" s="1"/>
      <c r="AC90" s="2"/>
      <c r="AG90" s="1"/>
      <c r="AI90" s="2"/>
    </row>
    <row r="91" spans="2:35" ht="19.5" customHeight="1">
      <c r="B91" s="15" t="s">
        <v>20</v>
      </c>
      <c r="C91" s="31" t="s">
        <v>103</v>
      </c>
      <c r="D91" s="21">
        <v>9413.33</v>
      </c>
      <c r="E91" s="16" t="s">
        <v>105</v>
      </c>
      <c r="I91" s="73"/>
      <c r="K91" s="17"/>
      <c r="L91" s="17"/>
      <c r="M91" s="69"/>
      <c r="N91" s="69"/>
      <c r="O91" s="88"/>
      <c r="P91" s="69"/>
      <c r="U91" s="1"/>
      <c r="W91" s="2"/>
      <c r="AA91" s="1"/>
      <c r="AC91" s="2"/>
      <c r="AG91" s="1"/>
      <c r="AI91" s="2"/>
    </row>
    <row r="92" spans="2:35" ht="19.5" customHeight="1">
      <c r="B92" s="15" t="s">
        <v>13</v>
      </c>
      <c r="D92" s="21">
        <v>0</v>
      </c>
      <c r="I92" s="15"/>
      <c r="J92" s="21"/>
      <c r="K92" s="17"/>
      <c r="L92" s="17"/>
      <c r="N92" s="15"/>
      <c r="O92" s="61"/>
      <c r="P92" s="69"/>
      <c r="U92" s="1"/>
      <c r="W92" s="2"/>
      <c r="AA92" s="1"/>
      <c r="AC92" s="2"/>
      <c r="AG92" s="1"/>
      <c r="AI92" s="2"/>
    </row>
    <row r="93" spans="2:35" ht="19.5" customHeight="1">
      <c r="B93" s="15" t="s">
        <v>104</v>
      </c>
      <c r="D93" s="21">
        <f>E81</f>
        <v>0</v>
      </c>
      <c r="I93" s="73"/>
      <c r="J93" s="17"/>
      <c r="K93" s="17"/>
      <c r="L93" s="17"/>
      <c r="O93" s="61"/>
      <c r="P93" s="69"/>
      <c r="U93" s="1"/>
      <c r="W93" s="2"/>
      <c r="AA93" s="1"/>
      <c r="AC93" s="2"/>
      <c r="AG93" s="1"/>
      <c r="AI93" s="2"/>
    </row>
    <row r="94" spans="2:33" ht="19.5" customHeight="1">
      <c r="B94" s="15" t="s">
        <v>108</v>
      </c>
      <c r="D94" s="21">
        <f>SUM(D89,D90,D91)</f>
        <v>26719.5</v>
      </c>
      <c r="G94" t="s">
        <v>110</v>
      </c>
      <c r="H94">
        <v>3982</v>
      </c>
      <c r="K94" s="17"/>
      <c r="L94" s="17"/>
      <c r="O94" s="61"/>
      <c r="P94" s="69"/>
      <c r="Q94" s="21"/>
      <c r="U94" s="1"/>
      <c r="AA94" s="1"/>
      <c r="AG94" s="1"/>
    </row>
    <row r="95" spans="2:35" ht="19.5" customHeight="1">
      <c r="B95" s="15"/>
      <c r="C95" s="15"/>
      <c r="D95" s="21">
        <f>SUM(D84,D85,D86,D87,D88,D89,D90,D91,D92,D93)</f>
        <v>152002.3</v>
      </c>
      <c r="G95" t="s">
        <v>110</v>
      </c>
      <c r="H95" s="25"/>
      <c r="J95" s="17"/>
      <c r="K95" s="17"/>
      <c r="L95" s="17"/>
      <c r="O95" s="60"/>
      <c r="P95" s="69"/>
      <c r="Q95" s="18"/>
      <c r="U95" s="1"/>
      <c r="V95" s="1"/>
      <c r="W95" s="2"/>
      <c r="AA95" s="1"/>
      <c r="AB95" s="1"/>
      <c r="AC95" s="2"/>
      <c r="AG95" s="1"/>
      <c r="AH95" s="1"/>
      <c r="AI95" s="2"/>
    </row>
    <row r="96" spans="2:35" ht="19.5" customHeight="1">
      <c r="B96" s="15"/>
      <c r="C96" s="15"/>
      <c r="D96" s="21"/>
      <c r="H96" s="25"/>
      <c r="J96" s="17"/>
      <c r="K96" s="17"/>
      <c r="L96" s="17"/>
      <c r="O96" s="60"/>
      <c r="P96" s="69"/>
      <c r="Q96" s="18"/>
      <c r="R96" s="20"/>
      <c r="U96" s="1"/>
      <c r="V96" s="1"/>
      <c r="W96" s="2"/>
      <c r="AA96" s="1"/>
      <c r="AB96" s="1"/>
      <c r="AC96" s="2"/>
      <c r="AG96" s="1"/>
      <c r="AH96" s="1"/>
      <c r="AI96" s="2"/>
    </row>
    <row r="97" spans="2:35" ht="19.5" customHeight="1">
      <c r="B97" s="15"/>
      <c r="C97" s="17"/>
      <c r="D97" s="18"/>
      <c r="J97" s="17"/>
      <c r="K97" s="17"/>
      <c r="L97" s="17"/>
      <c r="O97" s="60"/>
      <c r="P97" s="69"/>
      <c r="Q97" s="21"/>
      <c r="U97" s="1"/>
      <c r="V97" s="17"/>
      <c r="W97" s="19"/>
      <c r="AA97" s="1"/>
      <c r="AB97" s="17"/>
      <c r="AC97" s="19"/>
      <c r="AG97" s="1"/>
      <c r="AH97" s="17"/>
      <c r="AI97" s="19"/>
    </row>
    <row r="98" spans="2:36" ht="19.5" customHeight="1">
      <c r="B98" s="15"/>
      <c r="C98" s="18"/>
      <c r="D98" s="41"/>
      <c r="E98" s="18"/>
      <c r="I98" s="15"/>
      <c r="J98" s="17"/>
      <c r="K98" s="89"/>
      <c r="L98" s="17"/>
      <c r="N98" s="17"/>
      <c r="O98" s="60"/>
      <c r="P98" s="69"/>
      <c r="Q98" s="18"/>
      <c r="U98" s="1"/>
      <c r="V98" s="17"/>
      <c r="W98" s="19"/>
      <c r="X98" s="20"/>
      <c r="AA98" s="1"/>
      <c r="AB98" s="17"/>
      <c r="AC98" s="19"/>
      <c r="AD98" s="20"/>
      <c r="AG98" s="1"/>
      <c r="AH98" s="17"/>
      <c r="AI98" s="19"/>
      <c r="AJ98" s="20"/>
    </row>
    <row r="99" spans="2:35" ht="19.5" customHeight="1">
      <c r="B99" s="15"/>
      <c r="C99" s="17"/>
      <c r="D99" s="41"/>
      <c r="K99" s="90"/>
      <c r="L99" s="92"/>
      <c r="M99" s="92"/>
      <c r="N99" s="96"/>
      <c r="O99" s="71"/>
      <c r="P99" s="71"/>
      <c r="Q99" s="71"/>
      <c r="R99" s="71"/>
      <c r="S99" s="4"/>
      <c r="U99" s="1"/>
      <c r="V99" s="17"/>
      <c r="W99" s="2"/>
      <c r="AA99" s="1"/>
      <c r="AB99" s="17"/>
      <c r="AC99" s="2"/>
      <c r="AG99" s="1"/>
      <c r="AH99" s="17"/>
      <c r="AI99" s="2"/>
    </row>
    <row r="100" spans="2:35" ht="19.5" customHeight="1">
      <c r="B100" s="15"/>
      <c r="C100" s="17"/>
      <c r="D100" s="41"/>
      <c r="J100" s="17"/>
      <c r="K100" s="90"/>
      <c r="L100" s="92"/>
      <c r="M100" s="92"/>
      <c r="N100" s="97"/>
      <c r="O100" s="72"/>
      <c r="P100" s="72"/>
      <c r="Q100" s="72"/>
      <c r="R100" s="72"/>
      <c r="S100" s="4"/>
      <c r="U100" s="1"/>
      <c r="V100" s="17"/>
      <c r="W100" s="19"/>
      <c r="AA100" s="1"/>
      <c r="AB100" s="17"/>
      <c r="AC100" s="19"/>
      <c r="AG100" s="1"/>
      <c r="AH100" s="17"/>
      <c r="AI100" s="19"/>
    </row>
    <row r="101" spans="2:35" ht="19.5" customHeight="1">
      <c r="B101" s="15"/>
      <c r="C101" s="17"/>
      <c r="D101" s="18"/>
      <c r="J101" s="17"/>
      <c r="K101" s="91"/>
      <c r="L101" s="93"/>
      <c r="M101" s="93"/>
      <c r="N101" s="98"/>
      <c r="O101" s="76"/>
      <c r="P101" s="76"/>
      <c r="Q101" s="76"/>
      <c r="R101" s="76"/>
      <c r="S101" s="68"/>
      <c r="U101" s="1"/>
      <c r="V101" s="17"/>
      <c r="W101" s="19"/>
      <c r="AA101" s="1"/>
      <c r="AB101" s="17"/>
      <c r="AC101" s="19"/>
      <c r="AG101" s="1"/>
      <c r="AH101" s="17"/>
      <c r="AI101" s="19"/>
    </row>
    <row r="102" spans="2:35" ht="19.5" customHeight="1" thickBot="1">
      <c r="B102" s="15"/>
      <c r="C102" s="17"/>
      <c r="D102" s="21"/>
      <c r="J102" s="17"/>
      <c r="K102" s="2"/>
      <c r="L102" s="94"/>
      <c r="M102" s="94"/>
      <c r="N102" s="99"/>
      <c r="O102" s="1"/>
      <c r="P102" s="7"/>
      <c r="Q102" s="2"/>
      <c r="R102" s="4"/>
      <c r="U102" s="1"/>
      <c r="V102" s="17"/>
      <c r="W102" s="2"/>
      <c r="AA102" s="1"/>
      <c r="AB102" s="17"/>
      <c r="AC102" s="2"/>
      <c r="AG102" s="1"/>
      <c r="AH102" s="17"/>
      <c r="AI102" s="2"/>
    </row>
    <row r="103" spans="2:35" ht="19.5" customHeight="1" thickBot="1" thickTop="1">
      <c r="B103" s="15"/>
      <c r="C103" s="17"/>
      <c r="D103" s="108"/>
      <c r="E103" s="4"/>
      <c r="F103" s="4"/>
      <c r="G103" s="4"/>
      <c r="H103" s="4"/>
      <c r="I103" s="1"/>
      <c r="J103" s="7"/>
      <c r="K103" s="2"/>
      <c r="L103" s="94"/>
      <c r="M103" s="94"/>
      <c r="N103" s="99"/>
      <c r="O103" s="1"/>
      <c r="P103" s="7"/>
      <c r="Q103" s="2"/>
      <c r="R103" s="4"/>
      <c r="U103" s="1"/>
      <c r="V103" s="17"/>
      <c r="W103" s="2"/>
      <c r="AA103" s="1"/>
      <c r="AB103" s="17"/>
      <c r="AC103" s="2"/>
      <c r="AG103" s="1"/>
      <c r="AH103" s="17"/>
      <c r="AI103" s="2"/>
    </row>
    <row r="104" spans="2:35" ht="19.5" customHeight="1" thickBot="1" thickTop="1">
      <c r="B104" s="15"/>
      <c r="C104" s="17"/>
      <c r="D104" s="109"/>
      <c r="E104" s="110"/>
      <c r="F104" s="109"/>
      <c r="G104" s="109"/>
      <c r="H104" s="109"/>
      <c r="I104" s="109"/>
      <c r="J104" s="111"/>
      <c r="K104" s="19"/>
      <c r="L104" s="94"/>
      <c r="M104" s="94"/>
      <c r="N104" s="99"/>
      <c r="O104" s="1"/>
      <c r="P104" s="7"/>
      <c r="Q104" s="19"/>
      <c r="R104" s="4"/>
      <c r="U104" s="15"/>
      <c r="V104" s="17"/>
      <c r="W104" s="18"/>
      <c r="AA104" s="15"/>
      <c r="AB104" s="17"/>
      <c r="AC104" s="18"/>
      <c r="AG104" s="15"/>
      <c r="AH104" s="17"/>
      <c r="AI104" s="18"/>
    </row>
    <row r="105" spans="3:35" ht="19.5" customHeight="1" thickTop="1">
      <c r="C105" s="17"/>
      <c r="D105" s="2"/>
      <c r="E105" s="4"/>
      <c r="F105" s="22"/>
      <c r="G105" s="22"/>
      <c r="H105" s="4"/>
      <c r="I105" s="1"/>
      <c r="J105" s="112"/>
      <c r="K105" s="18"/>
      <c r="L105" s="95"/>
      <c r="M105" s="95"/>
      <c r="N105" s="100"/>
      <c r="O105" s="15"/>
      <c r="P105" s="17"/>
      <c r="Q105" s="18"/>
      <c r="U105" s="15"/>
      <c r="V105" s="17"/>
      <c r="W105" s="18"/>
      <c r="AA105" s="15"/>
      <c r="AB105" s="17"/>
      <c r="AC105" s="18"/>
      <c r="AG105" s="15"/>
      <c r="AH105" s="17"/>
      <c r="AI105" s="18"/>
    </row>
    <row r="106" spans="2:35" ht="19.5" customHeight="1">
      <c r="B106" s="15"/>
      <c r="C106" s="17"/>
      <c r="D106" s="14"/>
      <c r="E106" s="14"/>
      <c r="F106" s="71"/>
      <c r="G106" s="71"/>
      <c r="H106" s="71"/>
      <c r="I106" s="71"/>
      <c r="J106" s="71"/>
      <c r="K106" s="18"/>
      <c r="L106" s="95"/>
      <c r="M106" s="95"/>
      <c r="N106" s="100"/>
      <c r="O106" s="15"/>
      <c r="P106" s="17"/>
      <c r="Q106" s="18"/>
      <c r="U106" s="15"/>
      <c r="V106" s="17"/>
      <c r="W106" s="18"/>
      <c r="AA106" s="15"/>
      <c r="AB106" s="17"/>
      <c r="AC106" s="18"/>
      <c r="AG106" s="15"/>
      <c r="AH106" s="17"/>
      <c r="AI106" s="18"/>
    </row>
    <row r="107" spans="2:35" ht="19.5" customHeight="1">
      <c r="B107" s="15"/>
      <c r="C107" s="17"/>
      <c r="D107" s="19"/>
      <c r="E107" s="113"/>
      <c r="F107" s="114"/>
      <c r="G107" s="114"/>
      <c r="H107" s="114"/>
      <c r="I107" s="114"/>
      <c r="J107" s="114"/>
      <c r="K107" s="18"/>
      <c r="L107" s="95"/>
      <c r="M107" s="95"/>
      <c r="N107" s="100"/>
      <c r="O107" s="15"/>
      <c r="P107" s="17"/>
      <c r="Q107" s="18"/>
      <c r="U107" s="15"/>
      <c r="V107" s="17"/>
      <c r="W107" s="18"/>
      <c r="AA107" s="15"/>
      <c r="AB107" s="17"/>
      <c r="AC107" s="18"/>
      <c r="AG107" s="15"/>
      <c r="AH107" s="17"/>
      <c r="AI107" s="18"/>
    </row>
    <row r="108" spans="2:35" ht="19.5" customHeight="1">
      <c r="B108" s="15"/>
      <c r="C108" s="17"/>
      <c r="D108" s="18"/>
      <c r="F108" s="83"/>
      <c r="G108" s="83"/>
      <c r="H108" s="83"/>
      <c r="I108" s="83"/>
      <c r="J108" s="83"/>
      <c r="K108" s="18"/>
      <c r="L108" s="95"/>
      <c r="M108" s="95"/>
      <c r="N108" s="100"/>
      <c r="O108" s="15"/>
      <c r="P108" s="17"/>
      <c r="Q108" s="18"/>
      <c r="U108" s="15"/>
      <c r="V108" s="17"/>
      <c r="W108" s="18"/>
      <c r="AA108" s="15"/>
      <c r="AB108" s="17"/>
      <c r="AC108" s="18"/>
      <c r="AG108" s="15"/>
      <c r="AH108" s="17"/>
      <c r="AI108" s="18"/>
    </row>
    <row r="109" spans="2:35" ht="19.5" customHeight="1">
      <c r="B109" s="15"/>
      <c r="C109" s="17"/>
      <c r="D109" s="18"/>
      <c r="H109" s="25"/>
      <c r="I109" s="15"/>
      <c r="J109" s="17"/>
      <c r="K109" s="47"/>
      <c r="L109" s="17"/>
      <c r="N109" s="17"/>
      <c r="O109" s="15"/>
      <c r="P109" s="17"/>
      <c r="Q109" s="18"/>
      <c r="U109" s="15"/>
      <c r="V109" s="17"/>
      <c r="W109" s="18"/>
      <c r="AA109" s="15"/>
      <c r="AB109" s="17"/>
      <c r="AC109" s="18"/>
      <c r="AG109" s="15"/>
      <c r="AH109" s="17"/>
      <c r="AI109" s="18"/>
    </row>
    <row r="110" spans="2:35" ht="19.5" customHeight="1">
      <c r="B110" s="46"/>
      <c r="C110" s="17"/>
      <c r="D110" s="18"/>
      <c r="E110" s="48"/>
      <c r="F110" s="48"/>
      <c r="G110" s="49"/>
      <c r="H110" s="5"/>
      <c r="I110" s="48"/>
      <c r="J110" s="51"/>
      <c r="K110" s="18"/>
      <c r="L110" s="17"/>
      <c r="N110" s="17"/>
      <c r="O110" s="15"/>
      <c r="P110" s="17"/>
      <c r="Q110" s="18"/>
      <c r="U110" s="15"/>
      <c r="V110" s="17"/>
      <c r="W110" s="18"/>
      <c r="AA110" s="15"/>
      <c r="AB110" s="17"/>
      <c r="AC110" s="18"/>
      <c r="AG110" s="15"/>
      <c r="AH110" s="17"/>
      <c r="AI110" s="18"/>
    </row>
    <row r="111" spans="2:35" ht="19.5" customHeight="1">
      <c r="B111" s="52"/>
      <c r="C111" s="7"/>
      <c r="D111" s="19"/>
      <c r="E111" s="53"/>
      <c r="F111" s="53"/>
      <c r="G111" s="54"/>
      <c r="H111" s="55"/>
      <c r="I111" s="53"/>
      <c r="J111" s="56"/>
      <c r="K111" s="19"/>
      <c r="L111" s="7"/>
      <c r="M111" s="7"/>
      <c r="O111" s="15"/>
      <c r="P111" s="17"/>
      <c r="Q111" s="18"/>
      <c r="U111" s="15"/>
      <c r="V111" s="17"/>
      <c r="W111" s="18"/>
      <c r="AA111" s="15"/>
      <c r="AB111" s="17"/>
      <c r="AC111" s="18"/>
      <c r="AG111" s="15"/>
      <c r="AH111" s="17"/>
      <c r="AI111" s="18"/>
    </row>
    <row r="112" spans="2:35" ht="19.5" customHeight="1">
      <c r="B112" s="77"/>
      <c r="C112" s="78"/>
      <c r="D112" s="74"/>
      <c r="E112" s="79"/>
      <c r="F112" s="79"/>
      <c r="G112" s="80"/>
      <c r="H112" s="75"/>
      <c r="I112" s="79"/>
      <c r="J112" s="81"/>
      <c r="K112" s="74"/>
      <c r="L112" s="78"/>
      <c r="M112" s="78"/>
      <c r="O112" s="15"/>
      <c r="P112" s="17"/>
      <c r="Q112" s="18"/>
      <c r="U112" s="15"/>
      <c r="V112" s="17"/>
      <c r="W112" s="18"/>
      <c r="AA112" s="15"/>
      <c r="AB112" s="17"/>
      <c r="AC112" s="18"/>
      <c r="AG112" s="15"/>
      <c r="AH112" s="17"/>
      <c r="AI112" s="18"/>
    </row>
    <row r="113" spans="2:35" ht="19.5" customHeight="1">
      <c r="B113" s="46"/>
      <c r="C113" s="17"/>
      <c r="D113" s="18"/>
      <c r="E113" s="48"/>
      <c r="F113" s="48"/>
      <c r="G113" s="49"/>
      <c r="H113" s="5"/>
      <c r="I113" s="48"/>
      <c r="J113" s="51"/>
      <c r="K113" s="18"/>
      <c r="L113" s="17"/>
      <c r="O113" s="15"/>
      <c r="P113" s="17"/>
      <c r="Q113" s="18"/>
      <c r="U113" s="15"/>
      <c r="V113" s="17"/>
      <c r="W113" s="18"/>
      <c r="AA113" s="15"/>
      <c r="AB113" s="17"/>
      <c r="AC113" s="18"/>
      <c r="AG113" s="15"/>
      <c r="AH113" s="17"/>
      <c r="AI113" s="18"/>
    </row>
    <row r="114" spans="2:35" ht="19.5" customHeight="1">
      <c r="B114" s="46"/>
      <c r="C114" s="17"/>
      <c r="D114" s="18"/>
      <c r="E114" s="48"/>
      <c r="F114" s="48"/>
      <c r="G114" s="49"/>
      <c r="H114" s="5"/>
      <c r="I114" s="48"/>
      <c r="J114" s="51"/>
      <c r="K114" s="18"/>
      <c r="L114" s="17"/>
      <c r="O114" s="15"/>
      <c r="P114" s="17"/>
      <c r="Q114" s="18"/>
      <c r="U114" s="15"/>
      <c r="V114" s="17"/>
      <c r="W114" s="18"/>
      <c r="AA114" s="15"/>
      <c r="AB114" s="17"/>
      <c r="AC114" s="18"/>
      <c r="AG114" s="15"/>
      <c r="AH114" s="17"/>
      <c r="AI114" s="18"/>
    </row>
    <row r="115" spans="2:35" ht="19.5" customHeight="1">
      <c r="B115" s="46"/>
      <c r="C115" s="17"/>
      <c r="D115" s="18"/>
      <c r="E115" s="48"/>
      <c r="F115" s="48"/>
      <c r="G115" s="49"/>
      <c r="H115" s="5"/>
      <c r="I115" s="48"/>
      <c r="J115" s="51"/>
      <c r="K115" s="18"/>
      <c r="L115" s="17"/>
      <c r="O115" s="15"/>
      <c r="P115" s="17"/>
      <c r="Q115" s="18"/>
      <c r="U115" s="15"/>
      <c r="V115" s="17"/>
      <c r="W115" s="18"/>
      <c r="AA115" s="15"/>
      <c r="AB115" s="17"/>
      <c r="AC115" s="18"/>
      <c r="AG115" s="15"/>
      <c r="AH115" s="17"/>
      <c r="AI115" s="18"/>
    </row>
    <row r="116" spans="2:35" ht="19.5" customHeight="1">
      <c r="B116" s="46"/>
      <c r="C116" s="17"/>
      <c r="D116" s="18"/>
      <c r="E116" s="48"/>
      <c r="F116" s="48"/>
      <c r="G116" s="49"/>
      <c r="H116" s="5"/>
      <c r="I116" s="48"/>
      <c r="J116" s="51"/>
      <c r="K116" s="18"/>
      <c r="L116" s="17"/>
      <c r="O116" s="15"/>
      <c r="P116" s="17"/>
      <c r="Q116" s="18"/>
      <c r="U116" s="15"/>
      <c r="V116" s="17"/>
      <c r="W116" s="18"/>
      <c r="AA116" s="15"/>
      <c r="AB116" s="17"/>
      <c r="AC116" s="18"/>
      <c r="AG116" s="15"/>
      <c r="AH116" s="17"/>
      <c r="AI116" s="18"/>
    </row>
    <row r="117" spans="2:35" ht="19.5" customHeight="1">
      <c r="B117" s="46"/>
      <c r="C117" s="17"/>
      <c r="D117" s="18"/>
      <c r="E117" s="48"/>
      <c r="F117" s="48"/>
      <c r="G117" s="49"/>
      <c r="H117" s="5"/>
      <c r="I117" s="48"/>
      <c r="J117" s="51"/>
      <c r="K117" s="18"/>
      <c r="L117" s="17"/>
      <c r="O117" s="15"/>
      <c r="P117" s="17"/>
      <c r="Q117" s="18"/>
      <c r="U117" s="15"/>
      <c r="V117" s="17"/>
      <c r="W117" s="18"/>
      <c r="AA117" s="15"/>
      <c r="AB117" s="17"/>
      <c r="AC117" s="18"/>
      <c r="AG117" s="15"/>
      <c r="AH117" s="17"/>
      <c r="AI117" s="18"/>
    </row>
    <row r="118" spans="2:35" ht="19.5" customHeight="1">
      <c r="B118" s="46"/>
      <c r="C118" s="17"/>
      <c r="D118" s="18"/>
      <c r="E118" s="48"/>
      <c r="F118" s="48"/>
      <c r="G118" s="49"/>
      <c r="H118" s="5"/>
      <c r="I118" s="48"/>
      <c r="J118" s="51"/>
      <c r="K118" s="18"/>
      <c r="L118" s="17"/>
      <c r="O118" s="15"/>
      <c r="P118" s="17"/>
      <c r="Q118" s="18"/>
      <c r="U118" s="15"/>
      <c r="V118" s="17"/>
      <c r="W118" s="18"/>
      <c r="AA118" s="15"/>
      <c r="AB118" s="17"/>
      <c r="AC118" s="18"/>
      <c r="AG118" s="15"/>
      <c r="AH118" s="17"/>
      <c r="AI118" s="18"/>
    </row>
    <row r="119" spans="2:35" ht="19.5" customHeight="1">
      <c r="B119" s="46"/>
      <c r="C119" s="17"/>
      <c r="D119" s="18"/>
      <c r="E119" s="48"/>
      <c r="F119" s="48"/>
      <c r="G119" s="49"/>
      <c r="H119" s="5"/>
      <c r="I119" s="48"/>
      <c r="J119" s="51"/>
      <c r="K119" s="18"/>
      <c r="L119" s="17"/>
      <c r="O119" s="15"/>
      <c r="P119" s="17"/>
      <c r="Q119" s="18"/>
      <c r="U119" s="15"/>
      <c r="V119" s="17"/>
      <c r="W119" s="18"/>
      <c r="AA119" s="15"/>
      <c r="AB119" s="17"/>
      <c r="AC119" s="18"/>
      <c r="AG119" s="15"/>
      <c r="AH119" s="17"/>
      <c r="AI119" s="18"/>
    </row>
    <row r="120" spans="2:35" ht="19.5" customHeight="1">
      <c r="B120" s="46"/>
      <c r="C120" s="17"/>
      <c r="D120" s="18"/>
      <c r="E120" s="48"/>
      <c r="F120" s="48"/>
      <c r="G120" s="49"/>
      <c r="H120" s="5"/>
      <c r="I120" s="48"/>
      <c r="J120" s="51"/>
      <c r="K120" s="18"/>
      <c r="L120" s="17"/>
      <c r="O120" s="15"/>
      <c r="P120" s="17"/>
      <c r="Q120" s="18"/>
      <c r="U120" s="15"/>
      <c r="V120" s="17"/>
      <c r="W120" s="18"/>
      <c r="AA120" s="15"/>
      <c r="AB120" s="17"/>
      <c r="AC120" s="18"/>
      <c r="AG120" s="15"/>
      <c r="AH120" s="17"/>
      <c r="AI120" s="18"/>
    </row>
    <row r="121" spans="2:35" ht="19.5" customHeight="1">
      <c r="B121" s="46"/>
      <c r="C121" s="17"/>
      <c r="D121" s="18"/>
      <c r="E121" s="48"/>
      <c r="F121" s="48"/>
      <c r="G121" s="49"/>
      <c r="H121" s="5"/>
      <c r="I121" s="48"/>
      <c r="J121" s="51"/>
      <c r="K121" s="18"/>
      <c r="L121" s="17"/>
      <c r="O121" s="15"/>
      <c r="P121" s="17"/>
      <c r="Q121" s="18"/>
      <c r="U121" s="15"/>
      <c r="V121" s="17"/>
      <c r="W121" s="18"/>
      <c r="AA121" s="15"/>
      <c r="AB121" s="17"/>
      <c r="AC121" s="18"/>
      <c r="AG121" s="15"/>
      <c r="AH121" s="17"/>
      <c r="AI121" s="18"/>
    </row>
    <row r="122" spans="2:35" ht="19.5" customHeight="1">
      <c r="B122" s="46"/>
      <c r="C122" s="17"/>
      <c r="D122" s="18"/>
      <c r="E122" s="48"/>
      <c r="F122" s="48"/>
      <c r="G122" s="49"/>
      <c r="H122" s="5"/>
      <c r="I122" s="48"/>
      <c r="J122" s="51"/>
      <c r="K122" s="18"/>
      <c r="L122" s="17"/>
      <c r="O122" s="15"/>
      <c r="P122" s="17"/>
      <c r="Q122" s="18"/>
      <c r="U122" s="15"/>
      <c r="V122" s="17"/>
      <c r="W122" s="18"/>
      <c r="AA122" s="15"/>
      <c r="AB122" s="17"/>
      <c r="AC122" s="18"/>
      <c r="AG122" s="15"/>
      <c r="AH122" s="17"/>
      <c r="AI122" s="18"/>
    </row>
    <row r="123" spans="2:35" ht="19.5" customHeight="1">
      <c r="B123" s="46"/>
      <c r="C123" s="17"/>
      <c r="D123" s="18"/>
      <c r="E123" s="48"/>
      <c r="F123" s="48"/>
      <c r="G123" s="49"/>
      <c r="H123" s="5"/>
      <c r="I123" s="48"/>
      <c r="J123" s="51"/>
      <c r="K123" s="18"/>
      <c r="L123" s="17"/>
      <c r="O123" s="15"/>
      <c r="P123" s="17"/>
      <c r="Q123" s="18"/>
      <c r="U123" s="15"/>
      <c r="V123" s="17"/>
      <c r="W123" s="18"/>
      <c r="AA123" s="15"/>
      <c r="AB123" s="17"/>
      <c r="AC123" s="18"/>
      <c r="AG123" s="15"/>
      <c r="AH123" s="17"/>
      <c r="AI123" s="18"/>
    </row>
    <row r="124" spans="2:35" ht="19.5" customHeight="1">
      <c r="B124" s="46"/>
      <c r="C124" s="17"/>
      <c r="D124" s="18"/>
      <c r="E124" s="48"/>
      <c r="F124" s="48"/>
      <c r="G124" s="49"/>
      <c r="H124" s="5"/>
      <c r="I124" s="48"/>
      <c r="J124" s="51"/>
      <c r="K124" s="57"/>
      <c r="L124" s="17"/>
      <c r="O124" s="15"/>
      <c r="P124" s="17"/>
      <c r="Q124" s="18"/>
      <c r="U124" s="15"/>
      <c r="V124" s="17"/>
      <c r="W124" s="18"/>
      <c r="AA124" s="15"/>
      <c r="AB124" s="17"/>
      <c r="AC124" s="18"/>
      <c r="AG124" s="15"/>
      <c r="AH124" s="17"/>
      <c r="AI124" s="18"/>
    </row>
    <row r="125" spans="2:35" ht="19.5" customHeight="1">
      <c r="B125" s="46"/>
      <c r="C125" s="17"/>
      <c r="D125" s="18"/>
      <c r="H125" s="5"/>
      <c r="I125" s="48"/>
      <c r="J125" s="51"/>
      <c r="K125" s="21"/>
      <c r="L125" s="17"/>
      <c r="O125" s="15"/>
      <c r="P125" s="17"/>
      <c r="Q125" s="18"/>
      <c r="U125" s="15"/>
      <c r="V125" s="17"/>
      <c r="W125" s="18"/>
      <c r="AA125" s="15"/>
      <c r="AB125" s="17"/>
      <c r="AC125" s="18"/>
      <c r="AG125" s="15"/>
      <c r="AH125" s="17"/>
      <c r="AI125" s="18"/>
    </row>
    <row r="126" spans="2:35" ht="19.5" customHeight="1">
      <c r="B126" s="46"/>
      <c r="C126" s="17"/>
      <c r="D126" s="18"/>
      <c r="H126" s="5"/>
      <c r="I126" s="48"/>
      <c r="J126" s="51"/>
      <c r="K126" s="18"/>
      <c r="L126" s="17"/>
      <c r="O126" s="15"/>
      <c r="P126" s="17"/>
      <c r="Q126" s="18"/>
      <c r="U126" s="15"/>
      <c r="V126" s="17"/>
      <c r="W126" s="18"/>
      <c r="AA126" s="15"/>
      <c r="AB126" s="17"/>
      <c r="AC126" s="18"/>
      <c r="AG126" s="15"/>
      <c r="AH126" s="17"/>
      <c r="AI126" s="18"/>
    </row>
    <row r="127" spans="2:35" ht="19.5" customHeight="1">
      <c r="B127" s="46"/>
      <c r="C127" s="17"/>
      <c r="D127" s="18"/>
      <c r="H127" s="5"/>
      <c r="I127" s="48"/>
      <c r="J127" s="51"/>
      <c r="K127" s="18"/>
      <c r="L127" s="17"/>
      <c r="O127" s="15"/>
      <c r="P127" s="17"/>
      <c r="Q127" s="18"/>
      <c r="U127" s="15"/>
      <c r="V127" s="17"/>
      <c r="W127" s="18"/>
      <c r="AA127" s="15"/>
      <c r="AB127" s="17"/>
      <c r="AC127" s="18"/>
      <c r="AG127" s="15"/>
      <c r="AH127" s="17"/>
      <c r="AI127" s="18"/>
    </row>
    <row r="128" spans="2:35" ht="19.5" customHeight="1">
      <c r="B128" s="46"/>
      <c r="C128" s="17"/>
      <c r="D128" s="18"/>
      <c r="H128" s="5"/>
      <c r="I128" s="48"/>
      <c r="J128" s="51"/>
      <c r="K128" s="18"/>
      <c r="L128" s="17"/>
      <c r="O128" s="15"/>
      <c r="P128" s="17"/>
      <c r="Q128" s="18"/>
      <c r="U128" s="15"/>
      <c r="V128" s="17"/>
      <c r="W128" s="18"/>
      <c r="AA128" s="15"/>
      <c r="AB128" s="17"/>
      <c r="AC128" s="18"/>
      <c r="AG128" s="15"/>
      <c r="AH128" s="17"/>
      <c r="AI128" s="18"/>
    </row>
    <row r="129" spans="2:35" ht="19.5" customHeight="1">
      <c r="B129" s="46"/>
      <c r="C129" s="17"/>
      <c r="D129" s="18"/>
      <c r="H129" s="5"/>
      <c r="I129" s="48"/>
      <c r="J129" s="51"/>
      <c r="K129" s="18"/>
      <c r="L129" s="17"/>
      <c r="O129" s="15"/>
      <c r="P129" s="17"/>
      <c r="Q129" s="18"/>
      <c r="U129" s="15"/>
      <c r="V129" s="17"/>
      <c r="W129" s="18"/>
      <c r="AA129" s="15"/>
      <c r="AB129" s="17"/>
      <c r="AC129" s="18"/>
      <c r="AG129" s="15"/>
      <c r="AH129" s="17"/>
      <c r="AI129" s="18"/>
    </row>
    <row r="130" spans="2:35" ht="19.5" customHeight="1">
      <c r="B130" s="46"/>
      <c r="C130" s="17"/>
      <c r="D130" s="18"/>
      <c r="H130" s="5"/>
      <c r="I130" s="48"/>
      <c r="J130" s="51"/>
      <c r="K130" s="18"/>
      <c r="L130" s="17"/>
      <c r="O130" s="15"/>
      <c r="P130" s="17"/>
      <c r="Q130" s="18"/>
      <c r="U130" s="15"/>
      <c r="V130" s="17"/>
      <c r="W130" s="18"/>
      <c r="AA130" s="15"/>
      <c r="AB130" s="17"/>
      <c r="AC130" s="18"/>
      <c r="AG130" s="15"/>
      <c r="AH130" s="17"/>
      <c r="AI130" s="18"/>
    </row>
    <row r="131" spans="2:35" ht="19.5" customHeight="1">
      <c r="B131" s="46"/>
      <c r="C131" s="17"/>
      <c r="D131" s="18"/>
      <c r="H131" s="5"/>
      <c r="I131" s="48"/>
      <c r="J131" s="51"/>
      <c r="K131" s="18"/>
      <c r="L131" s="17"/>
      <c r="O131" s="15"/>
      <c r="P131" s="17"/>
      <c r="Q131" s="18"/>
      <c r="U131" s="15"/>
      <c r="V131" s="17"/>
      <c r="W131" s="18"/>
      <c r="AA131" s="15"/>
      <c r="AB131" s="17"/>
      <c r="AC131" s="18"/>
      <c r="AG131" s="15"/>
      <c r="AH131" s="17"/>
      <c r="AI131" s="18"/>
    </row>
    <row r="132" spans="2:35" ht="19.5" customHeight="1">
      <c r="B132" s="46"/>
      <c r="C132" s="17"/>
      <c r="D132" s="18"/>
      <c r="H132" s="5"/>
      <c r="I132" s="48"/>
      <c r="J132" s="51"/>
      <c r="K132" s="18"/>
      <c r="L132" s="17"/>
      <c r="O132" s="15"/>
      <c r="P132" s="17"/>
      <c r="Q132" s="18"/>
      <c r="U132" s="15"/>
      <c r="V132" s="17"/>
      <c r="W132" s="18"/>
      <c r="AA132" s="15"/>
      <c r="AB132" s="17"/>
      <c r="AC132" s="18"/>
      <c r="AG132" s="15"/>
      <c r="AH132" s="17"/>
      <c r="AI132" s="18"/>
    </row>
    <row r="133" spans="2:35" ht="19.5" customHeight="1">
      <c r="B133" s="46"/>
      <c r="C133" s="17"/>
      <c r="D133" s="18"/>
      <c r="H133" s="5"/>
      <c r="I133" s="48"/>
      <c r="J133" s="51"/>
      <c r="K133" s="18"/>
      <c r="L133" s="17"/>
      <c r="O133" s="15"/>
      <c r="P133" s="17"/>
      <c r="Q133" s="18"/>
      <c r="U133" s="15"/>
      <c r="V133" s="17"/>
      <c r="W133" s="18"/>
      <c r="AA133" s="15"/>
      <c r="AB133" s="17"/>
      <c r="AC133" s="18"/>
      <c r="AG133" s="15"/>
      <c r="AH133" s="17"/>
      <c r="AI133" s="18"/>
    </row>
    <row r="134" spans="2:35" ht="19.5" customHeight="1">
      <c r="B134" s="46"/>
      <c r="C134" s="17"/>
      <c r="D134" s="18"/>
      <c r="H134" s="5"/>
      <c r="I134" s="48"/>
      <c r="J134" s="51"/>
      <c r="K134" s="18"/>
      <c r="L134" s="17"/>
      <c r="O134" s="15"/>
      <c r="P134" s="17"/>
      <c r="Q134" s="18"/>
      <c r="U134" s="15"/>
      <c r="V134" s="17"/>
      <c r="W134" s="18"/>
      <c r="AA134" s="15"/>
      <c r="AB134" s="17"/>
      <c r="AC134" s="18"/>
      <c r="AG134" s="15"/>
      <c r="AH134" s="17"/>
      <c r="AI134" s="18"/>
    </row>
    <row r="135" spans="2:35" ht="19.5" customHeight="1">
      <c r="B135" s="46"/>
      <c r="C135" s="17"/>
      <c r="D135" s="18"/>
      <c r="H135" s="5"/>
      <c r="I135" s="48"/>
      <c r="J135" s="51"/>
      <c r="K135" s="18"/>
      <c r="L135" s="17"/>
      <c r="O135" s="15"/>
      <c r="P135" s="17"/>
      <c r="Q135" s="18"/>
      <c r="U135" s="15"/>
      <c r="V135" s="17"/>
      <c r="W135" s="18"/>
      <c r="AA135" s="15"/>
      <c r="AB135" s="17"/>
      <c r="AC135" s="18"/>
      <c r="AG135" s="15"/>
      <c r="AH135" s="17"/>
      <c r="AI135" s="18"/>
    </row>
    <row r="136" spans="2:35" ht="19.5" customHeight="1">
      <c r="B136" s="46"/>
      <c r="C136" s="17"/>
      <c r="D136" s="18"/>
      <c r="H136" s="5"/>
      <c r="I136" s="48"/>
      <c r="J136" s="51"/>
      <c r="K136" s="18"/>
      <c r="L136" s="17"/>
      <c r="O136" s="15"/>
      <c r="P136" s="17"/>
      <c r="Q136" s="18"/>
      <c r="U136" s="15"/>
      <c r="V136" s="17"/>
      <c r="W136" s="18"/>
      <c r="AA136" s="15"/>
      <c r="AB136" s="17"/>
      <c r="AC136" s="18"/>
      <c r="AG136" s="15"/>
      <c r="AH136" s="17"/>
      <c r="AI136" s="18"/>
    </row>
    <row r="137" spans="2:35" ht="19.5" customHeight="1">
      <c r="B137" s="46"/>
      <c r="C137" s="17"/>
      <c r="D137" s="18"/>
      <c r="H137" s="5"/>
      <c r="I137" s="48"/>
      <c r="J137" s="51"/>
      <c r="K137" s="18"/>
      <c r="L137" s="17"/>
      <c r="O137" s="15"/>
      <c r="P137" s="17"/>
      <c r="Q137" s="18"/>
      <c r="U137" s="15"/>
      <c r="V137" s="17"/>
      <c r="W137" s="18"/>
      <c r="AA137" s="15"/>
      <c r="AB137" s="17"/>
      <c r="AC137" s="18"/>
      <c r="AG137" s="15"/>
      <c r="AH137" s="17"/>
      <c r="AI137" s="18"/>
    </row>
    <row r="138" spans="2:35" ht="19.5" customHeight="1">
      <c r="B138" s="46"/>
      <c r="C138" s="17"/>
      <c r="D138" s="18"/>
      <c r="H138" s="5"/>
      <c r="I138" s="48"/>
      <c r="J138" s="51"/>
      <c r="K138" s="18"/>
      <c r="L138" s="17"/>
      <c r="O138" s="15"/>
      <c r="P138" s="17"/>
      <c r="Q138" s="18"/>
      <c r="U138" s="15"/>
      <c r="V138" s="17"/>
      <c r="W138" s="18"/>
      <c r="AA138" s="15"/>
      <c r="AB138" s="17"/>
      <c r="AC138" s="18"/>
      <c r="AG138" s="15"/>
      <c r="AH138" s="17"/>
      <c r="AI138" s="18"/>
    </row>
    <row r="139" spans="2:35" ht="19.5" customHeight="1">
      <c r="B139" s="46"/>
      <c r="C139" s="17"/>
      <c r="D139" s="18"/>
      <c r="H139" s="5"/>
      <c r="I139" s="48"/>
      <c r="J139" s="51"/>
      <c r="K139" s="18"/>
      <c r="L139" s="17"/>
      <c r="O139" s="15"/>
      <c r="P139" s="17"/>
      <c r="Q139" s="18"/>
      <c r="U139" s="15"/>
      <c r="V139" s="17"/>
      <c r="W139" s="18"/>
      <c r="AA139" s="15"/>
      <c r="AB139" s="17"/>
      <c r="AC139" s="18"/>
      <c r="AG139" s="15"/>
      <c r="AH139" s="17"/>
      <c r="AI139" s="18"/>
    </row>
    <row r="140" spans="2:35" ht="19.5" customHeight="1">
      <c r="B140" s="46"/>
      <c r="C140" s="17"/>
      <c r="D140" s="18"/>
      <c r="H140" s="5"/>
      <c r="I140" s="48"/>
      <c r="J140" s="51"/>
      <c r="K140" s="18"/>
      <c r="L140" s="17"/>
      <c r="O140" s="15"/>
      <c r="P140" s="17"/>
      <c r="Q140" s="18"/>
      <c r="U140" s="15"/>
      <c r="V140" s="17"/>
      <c r="W140" s="18"/>
      <c r="AA140" s="15"/>
      <c r="AB140" s="17"/>
      <c r="AC140" s="18"/>
      <c r="AG140" s="15"/>
      <c r="AH140" s="17"/>
      <c r="AI140" s="18"/>
    </row>
    <row r="141" spans="2:35" ht="19.5" customHeight="1">
      <c r="B141" s="46"/>
      <c r="C141" s="17"/>
      <c r="D141" s="18"/>
      <c r="H141" s="5"/>
      <c r="I141" s="48"/>
      <c r="J141" s="51"/>
      <c r="K141" s="18"/>
      <c r="L141" s="17"/>
      <c r="O141" s="15"/>
      <c r="P141" s="17"/>
      <c r="Q141" s="18"/>
      <c r="U141" s="15"/>
      <c r="V141" s="17"/>
      <c r="W141" s="18"/>
      <c r="AA141" s="15"/>
      <c r="AB141" s="17"/>
      <c r="AC141" s="18"/>
      <c r="AG141" s="15"/>
      <c r="AH141" s="17"/>
      <c r="AI141" s="18"/>
    </row>
    <row r="142" spans="2:35" ht="19.5" customHeight="1">
      <c r="B142" s="46"/>
      <c r="C142" s="17"/>
      <c r="D142" s="18"/>
      <c r="H142" s="5"/>
      <c r="I142" s="48"/>
      <c r="J142" s="51"/>
      <c r="K142" s="18"/>
      <c r="L142" s="17"/>
      <c r="O142" s="15"/>
      <c r="P142" s="17"/>
      <c r="Q142" s="18"/>
      <c r="U142" s="15"/>
      <c r="V142" s="17"/>
      <c r="W142" s="18"/>
      <c r="AA142" s="15"/>
      <c r="AB142" s="17"/>
      <c r="AC142" s="18"/>
      <c r="AG142" s="15"/>
      <c r="AH142" s="17"/>
      <c r="AI142" s="18"/>
    </row>
    <row r="143" spans="2:35" ht="19.5" customHeight="1">
      <c r="B143" s="46"/>
      <c r="C143" s="17"/>
      <c r="D143" s="18"/>
      <c r="H143" s="5"/>
      <c r="I143" s="48"/>
      <c r="J143" s="51"/>
      <c r="K143" s="18"/>
      <c r="L143" s="17"/>
      <c r="O143" s="15"/>
      <c r="P143" s="17"/>
      <c r="Q143" s="18"/>
      <c r="U143" s="15"/>
      <c r="V143" s="17"/>
      <c r="W143" s="18"/>
      <c r="AA143" s="15"/>
      <c r="AB143" s="17"/>
      <c r="AC143" s="18"/>
      <c r="AG143" s="15"/>
      <c r="AH143" s="17"/>
      <c r="AI143" s="18"/>
    </row>
    <row r="144" spans="2:35" ht="19.5" customHeight="1">
      <c r="B144" s="46"/>
      <c r="C144" s="17"/>
      <c r="D144" s="18"/>
      <c r="H144" s="5"/>
      <c r="I144" s="48"/>
      <c r="J144" s="51"/>
      <c r="K144" s="18"/>
      <c r="L144" s="17"/>
      <c r="O144" s="15"/>
      <c r="P144" s="17"/>
      <c r="Q144" s="18"/>
      <c r="U144" s="15"/>
      <c r="V144" s="17"/>
      <c r="W144" s="18"/>
      <c r="AA144" s="15"/>
      <c r="AB144" s="17"/>
      <c r="AC144" s="18"/>
      <c r="AG144" s="15"/>
      <c r="AH144" s="17"/>
      <c r="AI144" s="18"/>
    </row>
    <row r="145" spans="2:35" ht="19.5" customHeight="1">
      <c r="B145" s="46"/>
      <c r="C145" s="17"/>
      <c r="D145" s="18"/>
      <c r="H145" s="5"/>
      <c r="I145" s="48"/>
      <c r="J145" s="51"/>
      <c r="K145" s="18"/>
      <c r="L145" s="17"/>
      <c r="O145" s="15"/>
      <c r="P145" s="17"/>
      <c r="Q145" s="18"/>
      <c r="U145" s="15"/>
      <c r="V145" s="17"/>
      <c r="W145" s="18"/>
      <c r="AA145" s="15"/>
      <c r="AB145" s="17"/>
      <c r="AC145" s="18"/>
      <c r="AG145" s="15"/>
      <c r="AH145" s="17"/>
      <c r="AI145" s="18"/>
    </row>
    <row r="146" spans="2:35" ht="19.5" customHeight="1">
      <c r="B146" s="46"/>
      <c r="C146" s="17"/>
      <c r="D146" s="18"/>
      <c r="H146" s="50"/>
      <c r="I146" s="48"/>
      <c r="J146" s="51"/>
      <c r="K146" s="18"/>
      <c r="L146" s="17"/>
      <c r="O146" s="15"/>
      <c r="P146" s="17"/>
      <c r="Q146" s="18"/>
      <c r="U146" s="15"/>
      <c r="V146" s="17"/>
      <c r="W146" s="18"/>
      <c r="AA146" s="15"/>
      <c r="AB146" s="17"/>
      <c r="AC146" s="18"/>
      <c r="AG146" s="15"/>
      <c r="AH146" s="17"/>
      <c r="AI146" s="18"/>
    </row>
    <row r="147" spans="2:35" ht="19.5" customHeight="1">
      <c r="B147" s="46"/>
      <c r="C147" s="17"/>
      <c r="D147" s="18"/>
      <c r="H147" s="50"/>
      <c r="I147" s="48"/>
      <c r="J147" s="51"/>
      <c r="K147" s="18"/>
      <c r="L147" s="17"/>
      <c r="O147" s="15"/>
      <c r="P147" s="17"/>
      <c r="Q147" s="18"/>
      <c r="U147" s="15"/>
      <c r="V147" s="17"/>
      <c r="W147" s="18"/>
      <c r="AA147" s="15"/>
      <c r="AB147" s="17"/>
      <c r="AC147" s="18"/>
      <c r="AG147" s="15"/>
      <c r="AH147" s="17"/>
      <c r="AI147" s="18"/>
    </row>
    <row r="148" spans="2:35" ht="19.5" customHeight="1">
      <c r="B148" s="46"/>
      <c r="C148" s="17"/>
      <c r="D148" s="18"/>
      <c r="H148" s="50"/>
      <c r="I148" s="48"/>
      <c r="J148" s="51"/>
      <c r="K148" s="18"/>
      <c r="L148" s="17"/>
      <c r="O148" s="15"/>
      <c r="P148" s="17"/>
      <c r="Q148" s="18"/>
      <c r="U148" s="15"/>
      <c r="V148" s="17"/>
      <c r="W148" s="18"/>
      <c r="AA148" s="15"/>
      <c r="AB148" s="17"/>
      <c r="AC148" s="18"/>
      <c r="AG148" s="15"/>
      <c r="AH148" s="17"/>
      <c r="AI148" s="18"/>
    </row>
    <row r="149" spans="2:35" ht="19.5" customHeight="1">
      <c r="B149" s="46"/>
      <c r="C149" s="17"/>
      <c r="D149" s="18"/>
      <c r="H149" s="50"/>
      <c r="I149" s="48"/>
      <c r="J149" s="51"/>
      <c r="K149" s="18"/>
      <c r="L149" s="17"/>
      <c r="O149" s="15"/>
      <c r="P149" s="17"/>
      <c r="Q149" s="18"/>
      <c r="U149" s="15"/>
      <c r="V149" s="17"/>
      <c r="W149" s="18"/>
      <c r="AA149" s="15"/>
      <c r="AB149" s="17"/>
      <c r="AC149" s="18"/>
      <c r="AG149" s="15"/>
      <c r="AH149" s="17"/>
      <c r="AI149" s="18"/>
    </row>
    <row r="150" spans="2:35" ht="19.5" customHeight="1">
      <c r="B150" s="46"/>
      <c r="C150" s="17"/>
      <c r="D150" s="18"/>
      <c r="H150" s="5"/>
      <c r="I150" s="48"/>
      <c r="J150" s="51"/>
      <c r="K150" s="18"/>
      <c r="L150" s="17"/>
      <c r="O150" s="15"/>
      <c r="P150" s="17"/>
      <c r="Q150" s="18"/>
      <c r="U150" s="15"/>
      <c r="V150" s="17"/>
      <c r="W150" s="18"/>
      <c r="AA150" s="15"/>
      <c r="AB150" s="17"/>
      <c r="AC150" s="18"/>
      <c r="AG150" s="15"/>
      <c r="AH150" s="17"/>
      <c r="AI150" s="18"/>
    </row>
    <row r="151" spans="2:35" ht="19.5" customHeight="1">
      <c r="B151" s="46"/>
      <c r="C151" s="17"/>
      <c r="D151" s="18"/>
      <c r="H151" s="5"/>
      <c r="I151" s="48"/>
      <c r="J151" s="51"/>
      <c r="K151" s="18"/>
      <c r="L151" s="17"/>
      <c r="O151" s="15"/>
      <c r="P151" s="17"/>
      <c r="Q151" s="18"/>
      <c r="U151" s="15"/>
      <c r="V151" s="17"/>
      <c r="W151" s="18"/>
      <c r="AA151" s="15"/>
      <c r="AB151" s="17"/>
      <c r="AC151" s="18"/>
      <c r="AG151" s="15"/>
      <c r="AH151" s="17"/>
      <c r="AI151" s="18"/>
    </row>
    <row r="152" spans="2:35" ht="19.5" customHeight="1">
      <c r="B152" s="46"/>
      <c r="C152" s="17"/>
      <c r="D152" s="18"/>
      <c r="H152" s="5"/>
      <c r="I152" s="48"/>
      <c r="J152" s="51"/>
      <c r="K152" s="18"/>
      <c r="L152" s="17"/>
      <c r="O152" s="15"/>
      <c r="P152" s="17"/>
      <c r="Q152" s="18"/>
      <c r="U152" s="15"/>
      <c r="V152" s="17"/>
      <c r="W152" s="18"/>
      <c r="AA152" s="15"/>
      <c r="AB152" s="17"/>
      <c r="AC152" s="18"/>
      <c r="AG152" s="15"/>
      <c r="AH152" s="17"/>
      <c r="AI152" s="18"/>
    </row>
    <row r="153" spans="2:35" ht="19.5" customHeight="1">
      <c r="B153" s="46"/>
      <c r="C153" s="17"/>
      <c r="D153" s="18"/>
      <c r="H153" s="5"/>
      <c r="I153" s="48"/>
      <c r="J153" s="51"/>
      <c r="K153" s="18"/>
      <c r="L153" s="17"/>
      <c r="O153" s="15"/>
      <c r="P153" s="17"/>
      <c r="Q153" s="18"/>
      <c r="U153" s="15"/>
      <c r="V153" s="17"/>
      <c r="W153" s="18"/>
      <c r="AA153" s="15"/>
      <c r="AB153" s="17"/>
      <c r="AC153" s="18"/>
      <c r="AG153" s="15"/>
      <c r="AH153" s="17"/>
      <c r="AI153" s="18"/>
    </row>
    <row r="154" spans="2:35" ht="19.5" customHeight="1">
      <c r="B154" s="46"/>
      <c r="C154" s="17"/>
      <c r="D154" s="18"/>
      <c r="H154" s="5"/>
      <c r="I154" s="48"/>
      <c r="J154" s="51"/>
      <c r="K154" s="18"/>
      <c r="L154" s="17"/>
      <c r="O154" s="15"/>
      <c r="P154" s="17"/>
      <c r="Q154" s="18"/>
      <c r="U154" s="15"/>
      <c r="V154" s="17"/>
      <c r="W154" s="18"/>
      <c r="AA154" s="15"/>
      <c r="AB154" s="17"/>
      <c r="AC154" s="18"/>
      <c r="AG154" s="15"/>
      <c r="AH154" s="17"/>
      <c r="AI154" s="18"/>
    </row>
    <row r="155" spans="2:35" ht="19.5" customHeight="1">
      <c r="B155" s="46"/>
      <c r="C155" s="17"/>
      <c r="D155" s="18"/>
      <c r="H155" s="5"/>
      <c r="I155" s="48"/>
      <c r="J155" s="51"/>
      <c r="K155" s="18"/>
      <c r="L155" s="17"/>
      <c r="O155" s="15"/>
      <c r="P155" s="17"/>
      <c r="Q155" s="18"/>
      <c r="U155" s="15"/>
      <c r="V155" s="17"/>
      <c r="W155" s="18"/>
      <c r="AA155" s="15"/>
      <c r="AB155" s="17"/>
      <c r="AC155" s="18"/>
      <c r="AG155" s="15"/>
      <c r="AH155" s="17"/>
      <c r="AI155" s="18"/>
    </row>
    <row r="156" spans="2:35" ht="19.5" customHeight="1">
      <c r="B156" s="46"/>
      <c r="C156" s="17"/>
      <c r="D156" s="18"/>
      <c r="H156" s="5"/>
      <c r="I156" s="48"/>
      <c r="J156" s="51"/>
      <c r="K156" s="18"/>
      <c r="L156" s="17"/>
      <c r="O156" s="15"/>
      <c r="P156" s="17"/>
      <c r="Q156" s="18"/>
      <c r="U156" s="15"/>
      <c r="V156" s="17"/>
      <c r="W156" s="18"/>
      <c r="AA156" s="15"/>
      <c r="AB156" s="17"/>
      <c r="AC156" s="18"/>
      <c r="AG156" s="15"/>
      <c r="AH156" s="17"/>
      <c r="AI156" s="18"/>
    </row>
    <row r="157" spans="2:35" ht="19.5" customHeight="1">
      <c r="B157" s="46"/>
      <c r="C157" s="17"/>
      <c r="D157" s="18"/>
      <c r="H157" s="5"/>
      <c r="I157" s="48"/>
      <c r="J157" s="51"/>
      <c r="K157" s="18"/>
      <c r="L157" s="17"/>
      <c r="O157" s="15"/>
      <c r="P157" s="17"/>
      <c r="Q157" s="18"/>
      <c r="U157" s="15"/>
      <c r="V157" s="17"/>
      <c r="W157" s="18"/>
      <c r="AA157" s="15"/>
      <c r="AB157" s="17"/>
      <c r="AC157" s="18"/>
      <c r="AG157" s="15"/>
      <c r="AH157" s="17"/>
      <c r="AI157" s="18"/>
    </row>
    <row r="158" spans="2:35" ht="19.5" customHeight="1">
      <c r="B158" s="46"/>
      <c r="C158" s="17"/>
      <c r="D158" s="18"/>
      <c r="H158" s="5"/>
      <c r="I158" s="48"/>
      <c r="J158" s="51"/>
      <c r="K158" s="18"/>
      <c r="L158" s="17"/>
      <c r="O158" s="15"/>
      <c r="P158" s="17"/>
      <c r="Q158" s="18"/>
      <c r="U158" s="15"/>
      <c r="V158" s="17"/>
      <c r="W158" s="18"/>
      <c r="AA158" s="15"/>
      <c r="AB158" s="17"/>
      <c r="AC158" s="18"/>
      <c r="AG158" s="15"/>
      <c r="AH158" s="17"/>
      <c r="AI158" s="18"/>
    </row>
    <row r="159" spans="2:35" ht="19.5" customHeight="1">
      <c r="B159" s="46"/>
      <c r="C159" s="17"/>
      <c r="D159" s="18"/>
      <c r="H159" s="5"/>
      <c r="I159" s="48"/>
      <c r="J159" s="51"/>
      <c r="K159" s="18"/>
      <c r="L159" s="17"/>
      <c r="O159" s="15"/>
      <c r="P159" s="17"/>
      <c r="Q159" s="18"/>
      <c r="U159" s="15"/>
      <c r="V159" s="17"/>
      <c r="W159" s="18"/>
      <c r="AA159" s="15"/>
      <c r="AB159" s="17"/>
      <c r="AC159" s="18"/>
      <c r="AG159" s="15"/>
      <c r="AH159" s="17"/>
      <c r="AI159" s="18"/>
    </row>
    <row r="160" spans="2:35" ht="19.5" customHeight="1">
      <c r="B160" s="46"/>
      <c r="C160" s="17"/>
      <c r="D160" s="18"/>
      <c r="H160" s="3"/>
      <c r="I160" s="48"/>
      <c r="J160" s="17"/>
      <c r="K160" s="18"/>
      <c r="L160" s="17"/>
      <c r="O160" s="15"/>
      <c r="P160" s="17"/>
      <c r="Q160" s="18"/>
      <c r="U160" s="15"/>
      <c r="V160" s="17"/>
      <c r="W160" s="18"/>
      <c r="AA160" s="15"/>
      <c r="AB160" s="17"/>
      <c r="AC160" s="18"/>
      <c r="AG160" s="15"/>
      <c r="AH160" s="17"/>
      <c r="AI160" s="18"/>
    </row>
    <row r="161" spans="2:35" ht="19.5" customHeight="1">
      <c r="B161" s="46"/>
      <c r="C161" s="17"/>
      <c r="D161" s="18"/>
      <c r="H161" s="3"/>
      <c r="I161" s="48"/>
      <c r="J161" s="17"/>
      <c r="K161" s="18"/>
      <c r="L161" s="17"/>
      <c r="O161" s="15"/>
      <c r="P161" s="17"/>
      <c r="Q161" s="18"/>
      <c r="U161" s="15"/>
      <c r="V161" s="17"/>
      <c r="W161" s="18"/>
      <c r="AA161" s="15"/>
      <c r="AB161" s="17"/>
      <c r="AC161" s="18"/>
      <c r="AG161" s="15"/>
      <c r="AH161" s="17"/>
      <c r="AI161" s="18"/>
    </row>
    <row r="162" spans="2:35" ht="19.5" customHeight="1">
      <c r="B162" s="46"/>
      <c r="C162" s="17"/>
      <c r="D162" s="18"/>
      <c r="H162" s="3"/>
      <c r="I162" s="15"/>
      <c r="J162" s="17"/>
      <c r="K162" s="18"/>
      <c r="L162" s="17"/>
      <c r="O162" s="15"/>
      <c r="P162" s="17"/>
      <c r="Q162" s="18"/>
      <c r="U162" s="15"/>
      <c r="V162" s="17"/>
      <c r="W162" s="18"/>
      <c r="AA162" s="15"/>
      <c r="AB162" s="17"/>
      <c r="AC162" s="18"/>
      <c r="AG162" s="15"/>
      <c r="AH162" s="17"/>
      <c r="AI162" s="18"/>
    </row>
    <row r="163" spans="2:35" ht="19.5" customHeight="1">
      <c r="B163" s="46"/>
      <c r="C163" s="17"/>
      <c r="D163" s="18"/>
      <c r="H163" s="3"/>
      <c r="I163" s="15"/>
      <c r="J163" s="17"/>
      <c r="K163" s="18"/>
      <c r="L163" s="17"/>
      <c r="O163" s="15"/>
      <c r="P163" s="17"/>
      <c r="Q163" s="18"/>
      <c r="U163" s="15"/>
      <c r="V163" s="17"/>
      <c r="W163" s="18"/>
      <c r="AA163" s="15"/>
      <c r="AB163" s="17"/>
      <c r="AC163" s="18"/>
      <c r="AG163" s="15"/>
      <c r="AH163" s="17"/>
      <c r="AI163" s="18"/>
    </row>
    <row r="164" spans="2:37" ht="19.5" customHeight="1">
      <c r="B164" s="37"/>
      <c r="D164" s="30"/>
      <c r="E164" s="12"/>
      <c r="F164" s="12"/>
      <c r="G164" s="25"/>
      <c r="H164" s="38"/>
      <c r="I164" s="38"/>
      <c r="J164" s="38"/>
      <c r="K164" s="42"/>
      <c r="L164" s="17"/>
      <c r="Q164" s="21"/>
      <c r="S164" s="22"/>
      <c r="T164" s="23"/>
      <c r="V164" s="17"/>
      <c r="W164" s="21"/>
      <c r="Y164" s="22"/>
      <c r="AB164" s="17"/>
      <c r="AC164" s="21"/>
      <c r="AE164" s="22"/>
      <c r="AF164" s="23"/>
      <c r="AH164" s="17"/>
      <c r="AI164" s="21"/>
      <c r="AK164" s="22"/>
    </row>
    <row r="165" spans="2:14" ht="18.75" customHeight="1">
      <c r="B165" s="37"/>
      <c r="D165" s="30"/>
      <c r="E165" s="12"/>
      <c r="F165" s="12"/>
      <c r="G165" s="25"/>
      <c r="H165" s="38"/>
      <c r="I165" s="38"/>
      <c r="J165" s="38"/>
      <c r="K165" s="43"/>
      <c r="L165" s="44"/>
      <c r="M165" s="44"/>
      <c r="N165" s="45"/>
    </row>
    <row r="166" spans="2:14" ht="18.75" customHeight="1">
      <c r="B166" s="37"/>
      <c r="D166" s="30"/>
      <c r="E166" s="12"/>
      <c r="F166" s="12"/>
      <c r="G166" s="25"/>
      <c r="H166" s="38"/>
      <c r="I166" s="38"/>
      <c r="J166" s="38"/>
      <c r="K166" s="43"/>
      <c r="L166" s="44"/>
      <c r="M166" s="44"/>
      <c r="N166" s="45"/>
    </row>
    <row r="167" spans="2:14" ht="18.75" customHeight="1">
      <c r="B167" s="37"/>
      <c r="D167" s="30"/>
      <c r="E167" s="12"/>
      <c r="F167" s="12"/>
      <c r="G167" s="25"/>
      <c r="H167" s="38"/>
      <c r="I167" s="38"/>
      <c r="J167" s="38"/>
      <c r="K167" s="43"/>
      <c r="L167" s="44"/>
      <c r="M167" s="44"/>
      <c r="N167" s="45"/>
    </row>
    <row r="168" spans="2:14" ht="18.75" customHeight="1">
      <c r="B168" s="37"/>
      <c r="D168" s="30"/>
      <c r="E168" s="12"/>
      <c r="F168" s="12"/>
      <c r="G168" s="25"/>
      <c r="H168" s="38"/>
      <c r="I168" s="38"/>
      <c r="J168" s="38"/>
      <c r="K168" s="43"/>
      <c r="L168" s="44"/>
      <c r="M168" s="44"/>
      <c r="N168" s="45"/>
    </row>
    <row r="169" spans="2:14" ht="18.75" customHeight="1">
      <c r="B169" s="37"/>
      <c r="D169" s="30"/>
      <c r="E169" s="12"/>
      <c r="F169" s="12"/>
      <c r="G169" s="25"/>
      <c r="H169" s="38"/>
      <c r="I169" s="38"/>
      <c r="J169" s="38"/>
      <c r="K169" s="43"/>
      <c r="L169" s="44"/>
      <c r="M169" s="44"/>
      <c r="N169" s="45"/>
    </row>
    <row r="170" spans="2:14" ht="18.75" customHeight="1">
      <c r="B170" s="37"/>
      <c r="D170" s="30"/>
      <c r="E170" s="12"/>
      <c r="F170" s="12"/>
      <c r="G170" s="25"/>
      <c r="H170" s="38"/>
      <c r="I170" s="38"/>
      <c r="J170" s="38"/>
      <c r="K170" s="43"/>
      <c r="L170" s="44"/>
      <c r="M170" s="44"/>
      <c r="N170" s="45"/>
    </row>
    <row r="171" spans="2:14" ht="18.75" customHeight="1">
      <c r="B171" s="37"/>
      <c r="D171" s="30"/>
      <c r="E171" s="12"/>
      <c r="F171" s="12"/>
      <c r="G171" s="25"/>
      <c r="H171" s="38"/>
      <c r="I171" s="38"/>
      <c r="J171" s="38"/>
      <c r="K171" s="43"/>
      <c r="L171" s="44"/>
      <c r="M171" s="44"/>
      <c r="N171" s="45"/>
    </row>
    <row r="172" spans="2:14" ht="18.75" customHeight="1">
      <c r="B172" s="37"/>
      <c r="D172" s="30"/>
      <c r="E172" s="12"/>
      <c r="F172" s="12"/>
      <c r="G172" s="25"/>
      <c r="H172" s="38"/>
      <c r="I172" s="38"/>
      <c r="J172" s="38"/>
      <c r="K172" s="43"/>
      <c r="L172" s="44"/>
      <c r="M172" s="44"/>
      <c r="N172" s="45"/>
    </row>
    <row r="173" spans="11:14" ht="18.75" customHeight="1">
      <c r="K173" s="43"/>
      <c r="L173" s="44"/>
      <c r="M173" s="44"/>
      <c r="N173" s="45"/>
    </row>
    <row r="174" spans="5:14" ht="18.75" customHeight="1">
      <c r="E174" s="12"/>
      <c r="K174" s="43"/>
      <c r="L174" s="44"/>
      <c r="M174" s="44"/>
      <c r="N174" s="45"/>
    </row>
    <row r="175" spans="5:14" ht="18.75" customHeight="1">
      <c r="E175" s="12"/>
      <c r="K175" s="43"/>
      <c r="L175" s="44"/>
      <c r="M175" s="44"/>
      <c r="N175" s="45"/>
    </row>
    <row r="176" spans="5:14" ht="18.75" customHeight="1">
      <c r="E176" s="12"/>
      <c r="K176" s="43"/>
      <c r="L176" s="44"/>
      <c r="M176" s="44"/>
      <c r="N176" s="45"/>
    </row>
    <row r="177" spans="5:14" ht="18.75" customHeight="1">
      <c r="E177" s="12"/>
      <c r="K177" s="43"/>
      <c r="L177" s="44"/>
      <c r="M177" s="44"/>
      <c r="N177" s="45"/>
    </row>
    <row r="178" spans="5:14" ht="18.75" customHeight="1">
      <c r="E178" s="12"/>
      <c r="K178" s="43"/>
      <c r="L178" s="44"/>
      <c r="M178" s="44"/>
      <c r="N178" s="45"/>
    </row>
    <row r="179" spans="5:12" ht="18.75" customHeight="1">
      <c r="E179" s="5"/>
      <c r="L179" s="17"/>
    </row>
    <row r="180" spans="5:12" ht="12.75">
      <c r="E180" s="40"/>
      <c r="L180" s="17"/>
    </row>
    <row r="181" ht="12.75">
      <c r="L181" s="17"/>
    </row>
    <row r="182" ht="12.75">
      <c r="L182" s="17"/>
    </row>
    <row r="183" ht="12.75">
      <c r="L183" s="17"/>
    </row>
  </sheetData>
  <sheetProtection password="D323" sheet="1"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kohlm</dc:creator>
  <cp:keywords/>
  <dc:description/>
  <cp:lastModifiedBy>kohlm</cp:lastModifiedBy>
  <dcterms:created xsi:type="dcterms:W3CDTF">2023-06-04T08:46:35Z</dcterms:created>
  <dcterms:modified xsi:type="dcterms:W3CDTF">2023-06-04T09:17:49Z</dcterms:modified>
  <cp:category/>
  <cp:version/>
  <cp:contentType/>
  <cp:contentStatus/>
</cp:coreProperties>
</file>